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Munka1" sheetId="1" r:id="rId1"/>
    <sheet name="Munka2" sheetId="2" r:id="rId2"/>
    <sheet name="Munka3" sheetId="3" r:id="rId3"/>
  </sheets>
  <calcPr calcId="125725" calcMode="manual"/>
</workbook>
</file>

<file path=xl/calcChain.xml><?xml version="1.0" encoding="utf-8"?>
<calcChain xmlns="http://schemas.openxmlformats.org/spreadsheetml/2006/main">
  <c r="L28" i="1"/>
  <c r="M28" s="1"/>
  <c r="L27"/>
  <c r="M27" s="1"/>
  <c r="L26"/>
  <c r="M26" s="1"/>
  <c r="L25"/>
  <c r="M25" s="1"/>
  <c r="L24"/>
  <c r="M24" s="1"/>
  <c r="L23"/>
  <c r="M23" s="1"/>
  <c r="L22"/>
  <c r="M22" s="1"/>
  <c r="L21"/>
  <c r="M21" s="1"/>
  <c r="L20"/>
  <c r="M20" s="1"/>
  <c r="L19"/>
  <c r="M19" s="1"/>
  <c r="L18"/>
  <c r="M18" s="1"/>
  <c r="L17"/>
  <c r="M17" s="1"/>
  <c r="L16"/>
  <c r="M16" s="1"/>
  <c r="L15"/>
  <c r="M15" s="1"/>
  <c r="L14"/>
  <c r="M14" s="1"/>
  <c r="L13"/>
  <c r="M13" s="1"/>
  <c r="L12"/>
  <c r="M12" s="1"/>
  <c r="L11"/>
  <c r="M11" s="1"/>
  <c r="L10"/>
  <c r="M10" s="1"/>
  <c r="L9"/>
  <c r="M9" s="1"/>
  <c r="L8"/>
  <c r="M8" s="1"/>
  <c r="L7"/>
  <c r="M7" s="1"/>
  <c r="L6"/>
  <c r="M6" s="1"/>
  <c r="L5"/>
  <c r="M5" s="1"/>
</calcChain>
</file>

<file path=xl/sharedStrings.xml><?xml version="1.0" encoding="utf-8"?>
<sst xmlns="http://schemas.openxmlformats.org/spreadsheetml/2006/main" count="38" uniqueCount="35">
  <si>
    <t/>
  </si>
  <si>
    <t>1. HUF denominated debt</t>
  </si>
  <si>
    <t>1.1. Loans</t>
  </si>
  <si>
    <t xml:space="preserve">   1.1.1. Foreign</t>
  </si>
  <si>
    <t xml:space="preserve">   1.1.2. Domestic</t>
  </si>
  <si>
    <t>1.2. Government securities</t>
  </si>
  <si>
    <t xml:space="preserve">   1.2.1. Public issues</t>
  </si>
  <si>
    <t xml:space="preserve">      1.2.1.1. Bonds</t>
  </si>
  <si>
    <t xml:space="preserve">      1.2.1.2. Discount T-bills</t>
  </si>
  <si>
    <t xml:space="preserve">      1.2.1.3. Retail securities</t>
  </si>
  <si>
    <t xml:space="preserve">   1.2.2. Private placements (bonds)</t>
  </si>
  <si>
    <t>2. Foreign currency denominated debt</t>
  </si>
  <si>
    <t>2.1. Loans</t>
  </si>
  <si>
    <t xml:space="preserve">      2.1.1. Foreign</t>
  </si>
  <si>
    <t xml:space="preserve">         2.1.1.2. Other</t>
  </si>
  <si>
    <t xml:space="preserve">      2.1.2. Domestic</t>
  </si>
  <si>
    <t>2.2. Government securities</t>
  </si>
  <si>
    <t xml:space="preserve">      2.2.1. Issued abroad</t>
  </si>
  <si>
    <t xml:space="preserve">         2.2.1.1.  Foreign currency bonds</t>
  </si>
  <si>
    <t xml:space="preserve">      2.2.2. Issued in Hungary</t>
  </si>
  <si>
    <t xml:space="preserve">         2.2.2.1.  Foreign currency bonds</t>
  </si>
  <si>
    <t>Total</t>
  </si>
  <si>
    <t xml:space="preserve">    Other debt</t>
  </si>
  <si>
    <t>Total  central government debt</t>
  </si>
  <si>
    <t>Debt stock (preliminary data)</t>
  </si>
  <si>
    <t>Issuance (increase in debt)</t>
  </si>
  <si>
    <t>Redemptions (decrease in debt)</t>
  </si>
  <si>
    <t>Other changes</t>
  </si>
  <si>
    <t>Net change</t>
  </si>
  <si>
    <t>Breakdown</t>
  </si>
  <si>
    <t>change</t>
  </si>
  <si>
    <t xml:space="preserve">percent </t>
  </si>
  <si>
    <t>Central government gross debt and debt transactions in 2016</t>
  </si>
  <si>
    <t xml:space="preserve">         2.1.1.1. Loan from EU</t>
  </si>
  <si>
    <t xml:space="preserve">I-VIII. month </t>
  </si>
</sst>
</file>

<file path=xl/styles.xml><?xml version="1.0" encoding="utf-8"?>
<styleSheet xmlns="http://schemas.openxmlformats.org/spreadsheetml/2006/main">
  <numFmts count="6">
    <numFmt numFmtId="164" formatCode="0.000"/>
    <numFmt numFmtId="165" formatCode="_(&quot;$&quot;* #,##0.00_);_(&quot;$&quot;* \(#,##0.00\);_(&quot;$&quot;* &quot;-&quot;??_);_(@_)"/>
    <numFmt numFmtId="166" formatCode="yyyy/\ mmmm"/>
    <numFmt numFmtId="167" formatCode="#,##0.000"/>
    <numFmt numFmtId="168" formatCode="0.0%"/>
    <numFmt numFmtId="169" formatCode="dd/mm/yyyy;@"/>
  </numFmts>
  <fonts count="17">
    <font>
      <sz val="11"/>
      <color theme="1"/>
      <name val="Calibri"/>
      <family val="2"/>
      <charset val="238"/>
      <scheme val="minor"/>
    </font>
    <font>
      <sz val="14"/>
      <name val="Times New Roman CE"/>
      <charset val="238"/>
    </font>
    <font>
      <sz val="10"/>
      <name val="Arial"/>
      <family val="2"/>
      <charset val="238"/>
    </font>
    <font>
      <sz val="10"/>
      <name val="Times New Roman CE"/>
      <family val="1"/>
      <charset val="238"/>
    </font>
    <font>
      <b/>
      <sz val="10"/>
      <color indexed="10"/>
      <name val="Arial"/>
      <family val="2"/>
      <charset val="238"/>
    </font>
    <font>
      <b/>
      <sz val="10"/>
      <color indexed="10"/>
      <name val="Arial"/>
      <family val="2"/>
    </font>
    <font>
      <sz val="10"/>
      <name val="Arial CE"/>
      <charset val="238"/>
    </font>
    <font>
      <b/>
      <i/>
      <sz val="12"/>
      <name val="Times New Roman CE"/>
      <charset val="238"/>
    </font>
    <font>
      <b/>
      <sz val="10"/>
      <name val="Times New Roman CE"/>
      <family val="1"/>
      <charset val="238"/>
    </font>
    <font>
      <b/>
      <sz val="10"/>
      <name val="Times New Roman CE"/>
      <charset val="238"/>
    </font>
    <font>
      <b/>
      <i/>
      <sz val="10"/>
      <name val="Times New Roman CE"/>
      <charset val="238"/>
    </font>
    <font>
      <sz val="10"/>
      <name val="Times New Roman CE"/>
      <charset val="238"/>
    </font>
    <font>
      <i/>
      <sz val="10"/>
      <name val="Times New Roman CE"/>
      <charset val="238"/>
    </font>
    <font>
      <i/>
      <sz val="10"/>
      <name val="Times New Roman CE"/>
      <family val="1"/>
      <charset val="238"/>
    </font>
    <font>
      <i/>
      <sz val="10"/>
      <color indexed="8"/>
      <name val="Times New Roman CE"/>
      <family val="1"/>
      <charset val="238"/>
    </font>
    <font>
      <i/>
      <sz val="10"/>
      <name val="Arial CE"/>
      <charset val="238"/>
    </font>
    <font>
      <sz val="10"/>
      <color indexed="8"/>
      <name val="Times New Roman CE"/>
      <family val="1"/>
      <charset val="238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113">
    <xf numFmtId="0" fontId="0" fillId="0" borderId="0" xfId="0"/>
    <xf numFmtId="164" fontId="3" fillId="0" borderId="0" xfId="0" applyNumberFormat="1" applyFont="1" applyFill="1" applyAlignment="1"/>
    <xf numFmtId="164" fontId="2" fillId="0" borderId="1" xfId="0" applyNumberFormat="1" applyFont="1" applyBorder="1"/>
    <xf numFmtId="164" fontId="2" fillId="0" borderId="0" xfId="0" applyNumberFormat="1" applyFont="1"/>
    <xf numFmtId="164" fontId="4" fillId="0" borderId="0" xfId="0" applyNumberFormat="1" applyFont="1"/>
    <xf numFmtId="164" fontId="5" fillId="0" borderId="0" xfId="0" applyNumberFormat="1" applyFont="1"/>
    <xf numFmtId="164" fontId="2" fillId="0" borderId="0" xfId="0" quotePrefix="1" applyNumberFormat="1" applyFont="1"/>
    <xf numFmtId="0" fontId="7" fillId="0" borderId="2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165" fontId="3" fillId="0" borderId="4" xfId="0" applyNumberFormat="1" applyFont="1" applyBorder="1" applyAlignment="1">
      <alignment horizontal="center" vertical="center" wrapText="1"/>
    </xf>
    <xf numFmtId="166" fontId="8" fillId="0" borderId="8" xfId="0" applyNumberFormat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7" fillId="0" borderId="0" xfId="1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9" fillId="0" borderId="17" xfId="1" applyFont="1" applyBorder="1" applyAlignment="1">
      <alignment horizontal="left" vertical="center"/>
    </xf>
    <xf numFmtId="0" fontId="9" fillId="0" borderId="18" xfId="1" applyFont="1" applyBorder="1" applyAlignment="1">
      <alignment vertical="center"/>
    </xf>
    <xf numFmtId="10" fontId="10" fillId="0" borderId="19" xfId="0" applyNumberFormat="1" applyFont="1" applyBorder="1"/>
    <xf numFmtId="167" fontId="10" fillId="0" borderId="20" xfId="0" applyNumberFormat="1" applyFont="1" applyBorder="1"/>
    <xf numFmtId="167" fontId="10" fillId="0" borderId="21" xfId="0" applyNumberFormat="1" applyFont="1" applyBorder="1"/>
    <xf numFmtId="167" fontId="10" fillId="0" borderId="19" xfId="0" applyNumberFormat="1" applyFont="1" applyBorder="1"/>
    <xf numFmtId="167" fontId="10" fillId="0" borderId="22" xfId="0" applyNumberFormat="1" applyFont="1" applyBorder="1"/>
    <xf numFmtId="168" fontId="10" fillId="0" borderId="23" xfId="0" applyNumberFormat="1" applyFont="1" applyBorder="1"/>
    <xf numFmtId="0" fontId="11" fillId="0" borderId="17" xfId="1" applyFont="1" applyBorder="1" applyAlignment="1">
      <alignment vertical="center"/>
    </xf>
    <xf numFmtId="0" fontId="11" fillId="0" borderId="18" xfId="1" applyFont="1" applyBorder="1" applyAlignment="1">
      <alignment vertical="center"/>
    </xf>
    <xf numFmtId="167" fontId="9" fillId="0" borderId="20" xfId="0" applyNumberFormat="1" applyFont="1" applyBorder="1"/>
    <xf numFmtId="167" fontId="9" fillId="0" borderId="21" xfId="0" applyNumberFormat="1" applyFont="1" applyBorder="1"/>
    <xf numFmtId="167" fontId="9" fillId="0" borderId="19" xfId="0" applyNumberFormat="1" applyFont="1" applyBorder="1"/>
    <xf numFmtId="167" fontId="9" fillId="0" borderId="22" xfId="0" applyNumberFormat="1" applyFont="1" applyBorder="1"/>
    <xf numFmtId="0" fontId="11" fillId="0" borderId="9" xfId="1" applyFont="1" applyBorder="1" applyAlignment="1">
      <alignment vertical="center"/>
    </xf>
    <xf numFmtId="0" fontId="11" fillId="0" borderId="0" xfId="1" applyFont="1" applyBorder="1" applyAlignment="1">
      <alignment vertical="center"/>
    </xf>
    <xf numFmtId="167" fontId="3" fillId="0" borderId="10" xfId="0" applyNumberFormat="1" applyFont="1" applyBorder="1"/>
    <xf numFmtId="10" fontId="12" fillId="0" borderId="24" xfId="0" applyNumberFormat="1" applyFont="1" applyBorder="1"/>
    <xf numFmtId="167" fontId="3" fillId="0" borderId="25" xfId="0" applyNumberFormat="1" applyFont="1" applyBorder="1"/>
    <xf numFmtId="167" fontId="3" fillId="0" borderId="24" xfId="0" applyNumberFormat="1" applyFont="1" applyBorder="1"/>
    <xf numFmtId="167" fontId="3" fillId="0" borderId="26" xfId="0" applyNumberFormat="1" applyFont="1" applyBorder="1"/>
    <xf numFmtId="10" fontId="10" fillId="0" borderId="24" xfId="0" applyNumberFormat="1" applyFont="1" applyBorder="1"/>
    <xf numFmtId="168" fontId="10" fillId="0" borderId="27" xfId="0" applyNumberFormat="1" applyFont="1" applyBorder="1"/>
    <xf numFmtId="0" fontId="12" fillId="0" borderId="0" xfId="1" applyFont="1" applyBorder="1" applyAlignment="1">
      <alignment vertical="center"/>
    </xf>
    <xf numFmtId="10" fontId="12" fillId="0" borderId="28" xfId="0" applyNumberFormat="1" applyFont="1" applyBorder="1"/>
    <xf numFmtId="167" fontId="3" fillId="0" borderId="30" xfId="0" applyNumberFormat="1" applyFont="1" applyBorder="1"/>
    <xf numFmtId="167" fontId="3" fillId="0" borderId="28" xfId="0" applyNumberFormat="1" applyFont="1" applyBorder="1"/>
    <xf numFmtId="167" fontId="3" fillId="0" borderId="31" xfId="0" applyNumberFormat="1" applyFont="1" applyBorder="1"/>
    <xf numFmtId="10" fontId="10" fillId="0" borderId="28" xfId="0" applyNumberFormat="1" applyFont="1" applyBorder="1"/>
    <xf numFmtId="168" fontId="10" fillId="0" borderId="32" xfId="0" applyNumberFormat="1" applyFont="1" applyBorder="1"/>
    <xf numFmtId="167" fontId="3" fillId="0" borderId="2" xfId="0" applyNumberFormat="1" applyFont="1" applyBorder="1"/>
    <xf numFmtId="0" fontId="12" fillId="0" borderId="9" xfId="1" applyFont="1" applyBorder="1" applyAlignment="1">
      <alignment horizontal="left" vertical="center"/>
    </xf>
    <xf numFmtId="0" fontId="12" fillId="0" borderId="0" xfId="1" applyFont="1" applyBorder="1" applyAlignment="1">
      <alignment horizontal="left" vertical="center"/>
    </xf>
    <xf numFmtId="10" fontId="12" fillId="0" borderId="11" xfId="0" applyNumberFormat="1" applyFont="1" applyBorder="1"/>
    <xf numFmtId="167" fontId="13" fillId="0" borderId="9" xfId="0" applyNumberFormat="1" applyFont="1" applyBorder="1"/>
    <xf numFmtId="167" fontId="13" fillId="0" borderId="33" xfId="0" applyNumberFormat="1" applyFont="1" applyBorder="1"/>
    <xf numFmtId="167" fontId="13" fillId="0" borderId="11" xfId="0" applyNumberFormat="1" applyFont="1" applyBorder="1"/>
    <xf numFmtId="167" fontId="13" fillId="0" borderId="15" xfId="0" applyNumberFormat="1" applyFont="1" applyBorder="1"/>
    <xf numFmtId="10" fontId="10" fillId="0" borderId="11" xfId="0" applyNumberFormat="1" applyFont="1" applyBorder="1"/>
    <xf numFmtId="168" fontId="10" fillId="0" borderId="16" xfId="0" applyNumberFormat="1" applyFont="1" applyBorder="1"/>
    <xf numFmtId="0" fontId="12" fillId="0" borderId="9" xfId="1" applyFont="1" applyBorder="1" applyAlignment="1">
      <alignment vertical="center"/>
    </xf>
    <xf numFmtId="167" fontId="14" fillId="0" borderId="33" xfId="0" applyNumberFormat="1" applyFont="1" applyBorder="1"/>
    <xf numFmtId="167" fontId="14" fillId="0" borderId="15" xfId="0" applyNumberFormat="1" applyFont="1" applyBorder="1"/>
    <xf numFmtId="167" fontId="3" fillId="0" borderId="29" xfId="0" applyNumberFormat="1" applyFont="1" applyBorder="1"/>
    <xf numFmtId="167" fontId="13" fillId="0" borderId="25" xfId="0" applyNumberFormat="1" applyFont="1" applyBorder="1"/>
    <xf numFmtId="167" fontId="13" fillId="0" borderId="24" xfId="0" applyNumberFormat="1" applyFont="1" applyBorder="1"/>
    <xf numFmtId="0" fontId="15" fillId="0" borderId="0" xfId="1" applyFont="1" applyBorder="1"/>
    <xf numFmtId="167" fontId="13" fillId="0" borderId="29" xfId="0" applyNumberFormat="1" applyFont="1" applyBorder="1"/>
    <xf numFmtId="167" fontId="13" fillId="0" borderId="30" xfId="0" applyNumberFormat="1" applyFont="1" applyBorder="1"/>
    <xf numFmtId="167" fontId="13" fillId="0" borderId="28" xfId="0" applyNumberFormat="1" applyFont="1" applyBorder="1"/>
    <xf numFmtId="167" fontId="13" fillId="0" borderId="31" xfId="0" applyNumberFormat="1" applyFont="1" applyBorder="1"/>
    <xf numFmtId="0" fontId="11" fillId="0" borderId="9" xfId="1" applyFont="1" applyBorder="1" applyAlignment="1">
      <alignment horizontal="left" vertical="center"/>
    </xf>
    <xf numFmtId="167" fontId="3" fillId="0" borderId="34" xfId="0" applyNumberFormat="1" applyFont="1" applyBorder="1"/>
    <xf numFmtId="167" fontId="3" fillId="0" borderId="35" xfId="0" applyNumberFormat="1" applyFont="1" applyBorder="1"/>
    <xf numFmtId="167" fontId="3" fillId="0" borderId="36" xfId="0" applyNumberFormat="1" applyFont="1" applyBorder="1"/>
    <xf numFmtId="167" fontId="16" fillId="0" borderId="10" xfId="0" applyNumberFormat="1" applyFont="1" applyBorder="1"/>
    <xf numFmtId="167" fontId="3" fillId="0" borderId="11" xfId="0" applyNumberFormat="1" applyFont="1" applyBorder="1"/>
    <xf numFmtId="167" fontId="3" fillId="0" borderId="15" xfId="0" applyNumberFormat="1" applyFont="1" applyBorder="1"/>
    <xf numFmtId="167" fontId="3" fillId="0" borderId="37" xfId="0" applyNumberFormat="1" applyFont="1" applyBorder="1"/>
    <xf numFmtId="167" fontId="3" fillId="0" borderId="38" xfId="0" applyNumberFormat="1" applyFont="1" applyBorder="1"/>
    <xf numFmtId="167" fontId="16" fillId="0" borderId="38" xfId="0" applyNumberFormat="1" applyFont="1" applyBorder="1"/>
    <xf numFmtId="0" fontId="9" fillId="0" borderId="12" xfId="1" applyFont="1" applyBorder="1" applyAlignment="1">
      <alignment vertical="center"/>
    </xf>
    <xf numFmtId="0" fontId="9" fillId="0" borderId="13" xfId="1" applyFont="1" applyBorder="1" applyAlignment="1">
      <alignment vertical="center"/>
    </xf>
    <xf numFmtId="0" fontId="3" fillId="0" borderId="6" xfId="0" applyFont="1" applyFill="1" applyBorder="1" applyAlignment="1"/>
    <xf numFmtId="0" fontId="2" fillId="0" borderId="39" xfId="0" applyFont="1" applyBorder="1"/>
    <xf numFmtId="0" fontId="11" fillId="0" borderId="39" xfId="1" applyFont="1" applyBorder="1" applyAlignment="1">
      <alignment vertical="center"/>
    </xf>
    <xf numFmtId="10" fontId="12" fillId="0" borderId="40" xfId="0" applyNumberFormat="1" applyFont="1" applyBorder="1"/>
    <xf numFmtId="167" fontId="3" fillId="0" borderId="6" xfId="0" applyNumberFormat="1" applyFont="1" applyBorder="1"/>
    <xf numFmtId="167" fontId="3" fillId="0" borderId="4" xfId="0" applyNumberFormat="1" applyFont="1" applyBorder="1"/>
    <xf numFmtId="167" fontId="3" fillId="0" borderId="5" xfId="0" applyNumberFormat="1" applyFont="1" applyBorder="1"/>
    <xf numFmtId="167" fontId="3" fillId="0" borderId="7" xfId="0" applyNumberFormat="1" applyFont="1" applyBorder="1"/>
    <xf numFmtId="168" fontId="10" fillId="0" borderId="41" xfId="0" applyNumberFormat="1" applyFont="1" applyBorder="1"/>
    <xf numFmtId="0" fontId="9" fillId="0" borderId="29" xfId="1" applyFont="1" applyBorder="1" applyAlignment="1">
      <alignment vertical="center"/>
    </xf>
    <xf numFmtId="0" fontId="9" fillId="0" borderId="1" xfId="1" applyFont="1" applyBorder="1" applyAlignment="1">
      <alignment vertical="center"/>
    </xf>
    <xf numFmtId="0" fontId="9" fillId="0" borderId="41" xfId="1" applyFont="1" applyBorder="1" applyAlignment="1">
      <alignment vertical="center"/>
    </xf>
    <xf numFmtId="0" fontId="11" fillId="0" borderId="41" xfId="1" applyFont="1" applyBorder="1" applyAlignment="1">
      <alignment vertical="center"/>
    </xf>
    <xf numFmtId="0" fontId="11" fillId="0" borderId="16" xfId="1" applyFont="1" applyBorder="1" applyAlignment="1">
      <alignment vertical="center"/>
    </xf>
    <xf numFmtId="0" fontId="12" fillId="0" borderId="16" xfId="1" applyFont="1" applyBorder="1" applyAlignment="1">
      <alignment vertical="center"/>
    </xf>
    <xf numFmtId="0" fontId="13" fillId="0" borderId="16" xfId="1" applyFont="1" applyBorder="1" applyAlignment="1">
      <alignment vertical="center"/>
    </xf>
    <xf numFmtId="0" fontId="9" fillId="0" borderId="14" xfId="1" applyFont="1" applyBorder="1" applyAlignment="1">
      <alignment vertical="center"/>
    </xf>
    <xf numFmtId="3" fontId="2" fillId="0" borderId="8" xfId="0" applyNumberFormat="1" applyFont="1" applyBorder="1"/>
    <xf numFmtId="0" fontId="9" fillId="0" borderId="32" xfId="1" applyFont="1" applyBorder="1" applyAlignment="1">
      <alignment vertical="center"/>
    </xf>
    <xf numFmtId="165" fontId="9" fillId="0" borderId="24" xfId="0" applyNumberFormat="1" applyFont="1" applyBorder="1" applyAlignment="1">
      <alignment vertical="center" wrapText="1"/>
    </xf>
    <xf numFmtId="0" fontId="8" fillId="0" borderId="42" xfId="0" applyFont="1" applyBorder="1" applyAlignment="1">
      <alignment horizontal="center" vertical="center" wrapText="1"/>
    </xf>
    <xf numFmtId="167" fontId="2" fillId="0" borderId="0" xfId="0" applyNumberFormat="1" applyFont="1"/>
    <xf numFmtId="168" fontId="10" fillId="0" borderId="19" xfId="0" applyNumberFormat="1" applyFont="1" applyBorder="1"/>
    <xf numFmtId="10" fontId="10" fillId="0" borderId="16" xfId="0" applyNumberFormat="1" applyFont="1" applyBorder="1"/>
    <xf numFmtId="10" fontId="10" fillId="0" borderId="32" xfId="0" applyNumberFormat="1" applyFont="1" applyBorder="1"/>
    <xf numFmtId="167" fontId="10" fillId="0" borderId="42" xfId="0" applyNumberFormat="1" applyFont="1" applyBorder="1"/>
    <xf numFmtId="10" fontId="10" fillId="0" borderId="23" xfId="0" applyNumberFormat="1" applyFont="1" applyBorder="1"/>
    <xf numFmtId="10" fontId="10" fillId="0" borderId="41" xfId="0" applyNumberFormat="1" applyFont="1" applyBorder="1"/>
    <xf numFmtId="165" fontId="9" fillId="0" borderId="12" xfId="0" applyNumberFormat="1" applyFont="1" applyBorder="1" applyAlignment="1">
      <alignment horizontal="center" vertical="center"/>
    </xf>
    <xf numFmtId="165" fontId="9" fillId="0" borderId="13" xfId="0" applyNumberFormat="1" applyFont="1" applyBorder="1" applyAlignment="1">
      <alignment horizontal="center" vertical="center"/>
    </xf>
    <xf numFmtId="165" fontId="9" fillId="0" borderId="14" xfId="0" applyNumberFormat="1" applyFont="1" applyBorder="1" applyAlignment="1">
      <alignment horizontal="center" vertical="center"/>
    </xf>
    <xf numFmtId="164" fontId="1" fillId="0" borderId="0" xfId="0" applyNumberFormat="1" applyFont="1" applyFill="1" applyAlignment="1">
      <alignment horizontal="center"/>
    </xf>
    <xf numFmtId="169" fontId="8" fillId="0" borderId="2" xfId="0" applyNumberFormat="1" applyFont="1" applyBorder="1" applyAlignment="1">
      <alignment horizontal="center" vertical="center" wrapText="1"/>
    </xf>
    <xf numFmtId="169" fontId="8" fillId="0" borderId="27" xfId="0" applyNumberFormat="1" applyFont="1" applyBorder="1" applyAlignment="1">
      <alignment horizontal="center" vertical="center" wrapText="1"/>
    </xf>
    <xf numFmtId="169" fontId="8" fillId="0" borderId="20" xfId="0" applyNumberFormat="1" applyFont="1" applyBorder="1" applyAlignment="1">
      <alignment horizontal="center" vertical="center" wrapText="1"/>
    </xf>
    <xf numFmtId="169" fontId="8" fillId="0" borderId="23" xfId="0" applyNumberFormat="1" applyFont="1" applyBorder="1" applyAlignment="1">
      <alignment horizontal="center" vertical="center" wrapText="1"/>
    </xf>
  </cellXfs>
  <cellStyles count="2">
    <cellStyle name="Normál" xfId="0" builtinId="0"/>
    <cellStyle name="Normál_ADKA2000 (2)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9"/>
  <sheetViews>
    <sheetView showGridLines="0" tabSelected="1" zoomScaleNormal="100" zoomScaleSheetLayoutView="115" workbookViewId="0">
      <selection activeCell="F29" sqref="F29"/>
    </sheetView>
  </sheetViews>
  <sheetFormatPr defaultRowHeight="15"/>
  <cols>
    <col min="1" max="1" width="2" customWidth="1"/>
    <col min="2" max="2" width="1.42578125" customWidth="1"/>
    <col min="3" max="3" width="1.85546875" customWidth="1"/>
    <col min="4" max="4" width="35.85546875" customWidth="1"/>
    <col min="5" max="5" width="13.140625" customWidth="1"/>
    <col min="6" max="6" width="11.7109375" customWidth="1"/>
    <col min="7" max="7" width="11" customWidth="1"/>
    <col min="8" max="9" width="10.7109375" customWidth="1"/>
    <col min="10" max="10" width="12.42578125" bestFit="1" customWidth="1"/>
    <col min="11" max="11" width="13.140625" customWidth="1"/>
    <col min="12" max="12" width="10" customWidth="1"/>
    <col min="13" max="13" width="11.140625" customWidth="1"/>
  </cols>
  <sheetData>
    <row r="1" spans="1:13" ht="21" customHeight="1">
      <c r="A1" s="108" t="s">
        <v>32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</row>
    <row r="2" spans="1:13" ht="15.75" thickBot="1">
      <c r="A2" s="1"/>
      <c r="B2" s="2"/>
      <c r="C2" s="2"/>
      <c r="D2" s="2"/>
      <c r="E2" s="3"/>
      <c r="F2" s="3"/>
      <c r="G2" s="3"/>
      <c r="H2" s="3"/>
      <c r="I2" s="4" t="s">
        <v>0</v>
      </c>
      <c r="J2" s="5" t="s">
        <v>0</v>
      </c>
      <c r="K2" s="6"/>
      <c r="L2" s="6"/>
      <c r="M2" s="6"/>
    </row>
    <row r="3" spans="1:13" ht="56.25" customHeight="1" thickBot="1">
      <c r="A3" s="7"/>
      <c r="B3" s="8"/>
      <c r="C3" s="8"/>
      <c r="D3" s="8"/>
      <c r="E3" s="109">
        <v>42369</v>
      </c>
      <c r="F3" s="110"/>
      <c r="G3" s="9" t="s">
        <v>25</v>
      </c>
      <c r="H3" s="9" t="s">
        <v>26</v>
      </c>
      <c r="I3" s="9" t="s">
        <v>27</v>
      </c>
      <c r="J3" s="9" t="s">
        <v>28</v>
      </c>
      <c r="K3" s="111">
        <v>42613</v>
      </c>
      <c r="L3" s="112"/>
      <c r="M3" s="10" t="s">
        <v>30</v>
      </c>
    </row>
    <row r="4" spans="1:13" ht="39" thickBot="1">
      <c r="A4" s="11"/>
      <c r="B4" s="12"/>
      <c r="C4" s="12"/>
      <c r="D4" s="12"/>
      <c r="E4" s="97" t="s">
        <v>24</v>
      </c>
      <c r="F4" s="96" t="s">
        <v>29</v>
      </c>
      <c r="G4" s="105" t="s">
        <v>34</v>
      </c>
      <c r="H4" s="106"/>
      <c r="I4" s="106"/>
      <c r="J4" s="107"/>
      <c r="K4" s="97" t="s">
        <v>24</v>
      </c>
      <c r="L4" s="96" t="s">
        <v>29</v>
      </c>
      <c r="M4" s="13" t="s">
        <v>31</v>
      </c>
    </row>
    <row r="5" spans="1:13" ht="15.75" thickBot="1">
      <c r="A5" s="14" t="s">
        <v>1</v>
      </c>
      <c r="B5" s="15"/>
      <c r="C5" s="15"/>
      <c r="D5" s="88"/>
      <c r="E5" s="20">
        <v>16207.936357446559</v>
      </c>
      <c r="F5" s="16">
        <v>0.65619925498617671</v>
      </c>
      <c r="G5" s="17">
        <v>6958.7639535690696</v>
      </c>
      <c r="H5" s="18">
        <v>5368.817879543114</v>
      </c>
      <c r="I5" s="18">
        <v>0</v>
      </c>
      <c r="J5" s="19">
        <v>1589.9460740259556</v>
      </c>
      <c r="K5" s="20">
        <v>17797.882431406269</v>
      </c>
      <c r="L5" s="99">
        <f t="shared" ref="L5:L28" si="0">K5/$K$28</f>
        <v>0.71597172780565865</v>
      </c>
      <c r="M5" s="21">
        <f>L5-F5</f>
        <v>5.9772472819481948E-2</v>
      </c>
    </row>
    <row r="6" spans="1:13" ht="15.75" thickBot="1">
      <c r="A6" s="22"/>
      <c r="B6" s="23" t="s">
        <v>2</v>
      </c>
      <c r="C6" s="23"/>
      <c r="D6" s="89"/>
      <c r="E6" s="27">
        <v>694.10651550399996</v>
      </c>
      <c r="F6" s="16">
        <v>2.8101799532641563E-2</v>
      </c>
      <c r="G6" s="24">
        <v>150.42785000000001</v>
      </c>
      <c r="H6" s="25">
        <v>0</v>
      </c>
      <c r="I6" s="25">
        <v>0</v>
      </c>
      <c r="J6" s="26">
        <v>150.42785000000001</v>
      </c>
      <c r="K6" s="27">
        <v>844.53436550399999</v>
      </c>
      <c r="L6" s="16">
        <f t="shared" si="0"/>
        <v>3.3973857912116691E-2</v>
      </c>
      <c r="M6" s="21">
        <f t="shared" ref="M6:M28" si="1">L6-F6</f>
        <v>5.8720583794751278E-3</v>
      </c>
    </row>
    <row r="7" spans="1:13">
      <c r="A7" s="28"/>
      <c r="B7" s="29"/>
      <c r="C7" s="29" t="s">
        <v>3</v>
      </c>
      <c r="D7" s="90"/>
      <c r="E7" s="71">
        <v>694.10651550399996</v>
      </c>
      <c r="F7" s="31">
        <v>2.8101799532641563E-2</v>
      </c>
      <c r="G7" s="44">
        <v>150.42785000000001</v>
      </c>
      <c r="H7" s="32">
        <v>0</v>
      </c>
      <c r="I7" s="32">
        <v>0</v>
      </c>
      <c r="J7" s="33">
        <v>150.42785000000001</v>
      </c>
      <c r="K7" s="34">
        <v>844.53436550399999</v>
      </c>
      <c r="L7" s="35">
        <f t="shared" si="0"/>
        <v>3.3973857912116691E-2</v>
      </c>
      <c r="M7" s="36">
        <f t="shared" si="1"/>
        <v>5.8720583794751278E-3</v>
      </c>
    </row>
    <row r="8" spans="1:13" ht="15.75" thickBot="1">
      <c r="A8" s="28"/>
      <c r="B8" s="29"/>
      <c r="C8" s="29" t="s">
        <v>4</v>
      </c>
      <c r="D8" s="90"/>
      <c r="E8" s="71">
        <v>0</v>
      </c>
      <c r="F8" s="38">
        <v>0</v>
      </c>
      <c r="G8" s="57">
        <v>0</v>
      </c>
      <c r="H8" s="39">
        <v>0</v>
      </c>
      <c r="I8" s="39">
        <v>0</v>
      </c>
      <c r="J8" s="40">
        <v>0</v>
      </c>
      <c r="K8" s="41">
        <v>0</v>
      </c>
      <c r="L8" s="42">
        <f t="shared" si="0"/>
        <v>0</v>
      </c>
      <c r="M8" s="43">
        <f t="shared" si="1"/>
        <v>0</v>
      </c>
    </row>
    <row r="9" spans="1:13" ht="15.75" thickBot="1">
      <c r="A9" s="22"/>
      <c r="B9" s="23" t="s">
        <v>5</v>
      </c>
      <c r="C9" s="23"/>
      <c r="D9" s="89"/>
      <c r="E9" s="27">
        <v>15513.829841942559</v>
      </c>
      <c r="F9" s="16">
        <v>0.62809745545353524</v>
      </c>
      <c r="G9" s="24">
        <v>6808.3361035690696</v>
      </c>
      <c r="H9" s="25">
        <v>5368.817879543114</v>
      </c>
      <c r="I9" s="25">
        <v>0</v>
      </c>
      <c r="J9" s="26">
        <v>1439.5182240259555</v>
      </c>
      <c r="K9" s="27">
        <v>16953.348065902268</v>
      </c>
      <c r="L9" s="16">
        <f t="shared" si="0"/>
        <v>0.68199786989354194</v>
      </c>
      <c r="M9" s="21">
        <f t="shared" si="1"/>
        <v>5.3900414440006705E-2</v>
      </c>
    </row>
    <row r="10" spans="1:13">
      <c r="A10" s="28"/>
      <c r="B10" s="29"/>
      <c r="C10" s="29" t="s">
        <v>6</v>
      </c>
      <c r="D10" s="90"/>
      <c r="E10" s="71">
        <v>15462.312121942559</v>
      </c>
      <c r="F10" s="31">
        <v>0.62601169396379097</v>
      </c>
      <c r="G10" s="44">
        <v>6808.3361035690696</v>
      </c>
      <c r="H10" s="32">
        <v>5358.147879543114</v>
      </c>
      <c r="I10" s="32">
        <v>0</v>
      </c>
      <c r="J10" s="33">
        <v>1450.1882240259556</v>
      </c>
      <c r="K10" s="34">
        <v>16912.500345902266</v>
      </c>
      <c r="L10" s="35">
        <f t="shared" si="0"/>
        <v>0.68035465122536398</v>
      </c>
      <c r="M10" s="36">
        <f t="shared" si="1"/>
        <v>5.4342957261573011E-2</v>
      </c>
    </row>
    <row r="11" spans="1:13">
      <c r="A11" s="45"/>
      <c r="B11" s="46"/>
      <c r="C11" s="37"/>
      <c r="D11" s="91" t="s">
        <v>7</v>
      </c>
      <c r="E11" s="51">
        <v>11043.375157408</v>
      </c>
      <c r="F11" s="47">
        <v>0.44710531871595027</v>
      </c>
      <c r="G11" s="48">
        <v>1679.9717699790008</v>
      </c>
      <c r="H11" s="49">
        <v>1623.9514899419999</v>
      </c>
      <c r="I11" s="49">
        <v>0</v>
      </c>
      <c r="J11" s="50">
        <v>56.02028003700093</v>
      </c>
      <c r="K11" s="51">
        <v>11099.395437408</v>
      </c>
      <c r="L11" s="52">
        <f t="shared" si="0"/>
        <v>0.44650555253113577</v>
      </c>
      <c r="M11" s="53">
        <f t="shared" si="1"/>
        <v>-5.9976618481449862E-4</v>
      </c>
    </row>
    <row r="12" spans="1:13">
      <c r="A12" s="54"/>
      <c r="B12" s="37"/>
      <c r="C12" s="37"/>
      <c r="D12" s="91" t="s">
        <v>8</v>
      </c>
      <c r="E12" s="51">
        <v>901.55176735956059</v>
      </c>
      <c r="F12" s="47">
        <v>3.6500488712803439E-2</v>
      </c>
      <c r="G12" s="48">
        <v>2340.0547699710628</v>
      </c>
      <c r="H12" s="49">
        <v>2043.5140222611101</v>
      </c>
      <c r="I12" s="49">
        <v>0</v>
      </c>
      <c r="J12" s="50">
        <v>296.54074770995271</v>
      </c>
      <c r="K12" s="51">
        <v>1198.0925150682647</v>
      </c>
      <c r="L12" s="52">
        <f t="shared" si="0"/>
        <v>4.819676562031739E-2</v>
      </c>
      <c r="M12" s="53">
        <f t="shared" si="1"/>
        <v>1.1696276907513951E-2</v>
      </c>
    </row>
    <row r="13" spans="1:13">
      <c r="A13" s="54"/>
      <c r="B13" s="37"/>
      <c r="C13" s="37"/>
      <c r="D13" s="91" t="s">
        <v>9</v>
      </c>
      <c r="E13" s="51">
        <v>3517.385197175</v>
      </c>
      <c r="F13" s="47">
        <v>0.14240588653503736</v>
      </c>
      <c r="G13" s="48">
        <v>2788.309563619006</v>
      </c>
      <c r="H13" s="55">
        <v>1690.682367340004</v>
      </c>
      <c r="I13" s="49">
        <v>0</v>
      </c>
      <c r="J13" s="50">
        <v>1097.627196279002</v>
      </c>
      <c r="K13" s="56">
        <v>4615.012393426</v>
      </c>
      <c r="L13" s="52">
        <f t="shared" si="0"/>
        <v>0.18565233307391077</v>
      </c>
      <c r="M13" s="53">
        <f t="shared" si="1"/>
        <v>4.3246446538873412E-2</v>
      </c>
    </row>
    <row r="14" spans="1:13" ht="15.75" thickBot="1">
      <c r="A14" s="28"/>
      <c r="B14" s="29"/>
      <c r="C14" s="29" t="s">
        <v>10</v>
      </c>
      <c r="D14" s="90"/>
      <c r="E14" s="71">
        <v>51.517719999999997</v>
      </c>
      <c r="F14" s="38">
        <v>2.0857614897441716E-3</v>
      </c>
      <c r="G14" s="57">
        <v>0</v>
      </c>
      <c r="H14" s="39">
        <v>10.67</v>
      </c>
      <c r="I14" s="39">
        <v>0</v>
      </c>
      <c r="J14" s="40">
        <v>-10.67</v>
      </c>
      <c r="K14" s="41">
        <v>40.847720000000002</v>
      </c>
      <c r="L14" s="42">
        <f t="shared" si="0"/>
        <v>1.6432186681778723E-3</v>
      </c>
      <c r="M14" s="43">
        <f t="shared" si="1"/>
        <v>-4.4254282156629935E-4</v>
      </c>
    </row>
    <row r="15" spans="1:13" ht="15.75" thickBot="1">
      <c r="A15" s="14" t="s">
        <v>11</v>
      </c>
      <c r="B15" s="15"/>
      <c r="C15" s="15"/>
      <c r="D15" s="88"/>
      <c r="E15" s="27">
        <v>7735.7987160311022</v>
      </c>
      <c r="F15" s="16">
        <v>0.31319381087342535</v>
      </c>
      <c r="G15" s="24">
        <v>125.289799823</v>
      </c>
      <c r="H15" s="25">
        <v>1333.3651187969999</v>
      </c>
      <c r="I15" s="25">
        <v>-60.856284636537097</v>
      </c>
      <c r="J15" s="26">
        <v>-1268.931603610537</v>
      </c>
      <c r="K15" s="27">
        <v>6466.8671124205657</v>
      </c>
      <c r="L15" s="16">
        <f t="shared" si="0"/>
        <v>0.26014859002546542</v>
      </c>
      <c r="M15" s="21">
        <f t="shared" si="1"/>
        <v>-5.3045220847959929E-2</v>
      </c>
    </row>
    <row r="16" spans="1:13" ht="15.75" thickBot="1">
      <c r="A16" s="22"/>
      <c r="B16" s="23" t="s">
        <v>12</v>
      </c>
      <c r="C16" s="23"/>
      <c r="D16" s="89"/>
      <c r="E16" s="27">
        <v>1696.8057016432201</v>
      </c>
      <c r="F16" s="16">
        <v>6.8697372245234589E-2</v>
      </c>
      <c r="G16" s="24">
        <v>0</v>
      </c>
      <c r="H16" s="25">
        <v>483.326882598</v>
      </c>
      <c r="I16" s="25">
        <v>-12.82302572859987</v>
      </c>
      <c r="J16" s="26">
        <v>-496.14990832659987</v>
      </c>
      <c r="K16" s="27">
        <v>1200.6557933166202</v>
      </c>
      <c r="L16" s="16">
        <f t="shared" si="0"/>
        <v>4.8299880963583362E-2</v>
      </c>
      <c r="M16" s="21">
        <f t="shared" si="1"/>
        <v>-2.0397491281651227E-2</v>
      </c>
    </row>
    <row r="17" spans="1:13">
      <c r="A17" s="28"/>
      <c r="B17" s="29"/>
      <c r="C17" s="29" t="s">
        <v>13</v>
      </c>
      <c r="D17" s="90"/>
      <c r="E17" s="71">
        <v>1614.2294833309315</v>
      </c>
      <c r="F17" s="31">
        <v>6.5354167302848196E-2</v>
      </c>
      <c r="G17" s="44">
        <v>0</v>
      </c>
      <c r="H17" s="32">
        <v>479.45827084500002</v>
      </c>
      <c r="I17" s="58">
        <v>-11.954768909309166</v>
      </c>
      <c r="J17" s="59">
        <v>-491.41303975430918</v>
      </c>
      <c r="K17" s="34">
        <v>1122.8164435766223</v>
      </c>
      <c r="L17" s="35">
        <f t="shared" si="0"/>
        <v>4.5168566104110394E-2</v>
      </c>
      <c r="M17" s="36">
        <f t="shared" si="1"/>
        <v>-2.0185601198737801E-2</v>
      </c>
    </row>
    <row r="18" spans="1:13">
      <c r="A18" s="28"/>
      <c r="B18" s="29"/>
      <c r="C18" s="29"/>
      <c r="D18" s="91" t="s">
        <v>33</v>
      </c>
      <c r="E18" s="51">
        <v>469.68</v>
      </c>
      <c r="F18" s="47">
        <v>1.9015601942458684E-2</v>
      </c>
      <c r="G18" s="48">
        <v>0</v>
      </c>
      <c r="H18" s="49">
        <v>469.35</v>
      </c>
      <c r="I18" s="49">
        <v>-0.32999999999998408</v>
      </c>
      <c r="J18" s="50">
        <v>-469.68</v>
      </c>
      <c r="K18" s="51">
        <v>-3.7449970841407771E-15</v>
      </c>
      <c r="L18" s="52">
        <f t="shared" si="0"/>
        <v>-1.5065342988376884E-19</v>
      </c>
      <c r="M18" s="53">
        <f t="shared" si="1"/>
        <v>-1.9015601942458684E-2</v>
      </c>
    </row>
    <row r="19" spans="1:13">
      <c r="A19" s="54"/>
      <c r="B19" s="60"/>
      <c r="C19" s="60"/>
      <c r="D19" s="91" t="s">
        <v>14</v>
      </c>
      <c r="E19" s="51">
        <v>1144.5494833309315</v>
      </c>
      <c r="F19" s="47">
        <v>4.6338565360389501E-2</v>
      </c>
      <c r="G19" s="48">
        <v>0</v>
      </c>
      <c r="H19" s="49">
        <v>10.108270844999993</v>
      </c>
      <c r="I19" s="49">
        <v>-11.624768909309182</v>
      </c>
      <c r="J19" s="50">
        <v>-21.733039754309175</v>
      </c>
      <c r="K19" s="51">
        <v>1122.8164435766223</v>
      </c>
      <c r="L19" s="52">
        <f t="shared" si="0"/>
        <v>4.5168566104110394E-2</v>
      </c>
      <c r="M19" s="53">
        <f t="shared" si="1"/>
        <v>-1.169999256279107E-3</v>
      </c>
    </row>
    <row r="20" spans="1:13" ht="15.75" thickBot="1">
      <c r="A20" s="54"/>
      <c r="B20" s="60"/>
      <c r="C20" s="29" t="s">
        <v>15</v>
      </c>
      <c r="D20" s="91"/>
      <c r="E20" s="51">
        <v>82.576218312288603</v>
      </c>
      <c r="F20" s="38">
        <v>3.3432049423864066E-3</v>
      </c>
      <c r="G20" s="61">
        <v>0</v>
      </c>
      <c r="H20" s="62">
        <v>3.8686117530000002</v>
      </c>
      <c r="I20" s="62">
        <v>-0.86825681929070297</v>
      </c>
      <c r="J20" s="63">
        <v>-4.7368685722907031</v>
      </c>
      <c r="K20" s="64">
        <v>77.8393497399979</v>
      </c>
      <c r="L20" s="42">
        <f t="shared" si="0"/>
        <v>3.1313148594729633E-3</v>
      </c>
      <c r="M20" s="43">
        <f t="shared" si="1"/>
        <v>-2.1189008291344321E-4</v>
      </c>
    </row>
    <row r="21" spans="1:13" ht="15.75" thickBot="1">
      <c r="A21" s="22"/>
      <c r="B21" s="23" t="s">
        <v>16</v>
      </c>
      <c r="C21" s="23"/>
      <c r="D21" s="89"/>
      <c r="E21" s="27">
        <v>6038.9930143878819</v>
      </c>
      <c r="F21" s="16">
        <v>0.24449643862819073</v>
      </c>
      <c r="G21" s="24">
        <v>125.289799823</v>
      </c>
      <c r="H21" s="25">
        <v>850.03823619900004</v>
      </c>
      <c r="I21" s="25">
        <v>-48.033258907937224</v>
      </c>
      <c r="J21" s="26">
        <v>-772.78169528393721</v>
      </c>
      <c r="K21" s="27">
        <v>5266.2113191039452</v>
      </c>
      <c r="L21" s="16">
        <f t="shared" si="0"/>
        <v>0.21184870906188205</v>
      </c>
      <c r="M21" s="21">
        <f t="shared" si="1"/>
        <v>-3.2647729566308681E-2</v>
      </c>
    </row>
    <row r="22" spans="1:13">
      <c r="A22" s="65"/>
      <c r="B22" s="29"/>
      <c r="C22" s="29" t="s">
        <v>17</v>
      </c>
      <c r="D22" s="90"/>
      <c r="E22" s="71">
        <v>5198.8814364886821</v>
      </c>
      <c r="F22" s="31">
        <v>0.2104834354077384</v>
      </c>
      <c r="G22" s="66">
        <v>42.3</v>
      </c>
      <c r="H22" s="67">
        <v>543.06640838999999</v>
      </c>
      <c r="I22" s="67">
        <v>-45.142951325777105</v>
      </c>
      <c r="J22" s="33">
        <v>-545.9093597157771</v>
      </c>
      <c r="K22" s="34">
        <v>4652.972076772905</v>
      </c>
      <c r="L22" s="35">
        <f t="shared" si="0"/>
        <v>0.18717937204484364</v>
      </c>
      <c r="M22" s="36">
        <f t="shared" si="1"/>
        <v>-2.3304063362894756E-2</v>
      </c>
    </row>
    <row r="23" spans="1:13">
      <c r="A23" s="65"/>
      <c r="B23" s="29"/>
      <c r="C23" s="29"/>
      <c r="D23" s="91" t="s">
        <v>18</v>
      </c>
      <c r="E23" s="71">
        <v>5198.8814364886821</v>
      </c>
      <c r="F23" s="47">
        <v>0.2104834354077384</v>
      </c>
      <c r="G23" s="68">
        <v>42.3</v>
      </c>
      <c r="H23" s="30">
        <v>543.06640838999999</v>
      </c>
      <c r="I23" s="69">
        <v>-45.142951325777105</v>
      </c>
      <c r="J23" s="70">
        <v>-545.9093597157771</v>
      </c>
      <c r="K23" s="71">
        <v>4652.972076772905</v>
      </c>
      <c r="L23" s="52">
        <f t="shared" si="0"/>
        <v>0.18717937204484364</v>
      </c>
      <c r="M23" s="53">
        <f t="shared" si="1"/>
        <v>-2.3304063362894756E-2</v>
      </c>
    </row>
    <row r="24" spans="1:13">
      <c r="A24" s="65"/>
      <c r="B24" s="29"/>
      <c r="C24" s="29" t="s">
        <v>19</v>
      </c>
      <c r="D24" s="90"/>
      <c r="E24" s="71">
        <v>840.11157789920014</v>
      </c>
      <c r="F24" s="47">
        <v>3.4013003220452351E-2</v>
      </c>
      <c r="G24" s="68">
        <v>82.989799822999998</v>
      </c>
      <c r="H24" s="30">
        <v>306.97182780899999</v>
      </c>
      <c r="I24" s="69">
        <v>-2.8903075821601192</v>
      </c>
      <c r="J24" s="70">
        <v>-226.87233556816011</v>
      </c>
      <c r="K24" s="68">
        <v>613.23924233104003</v>
      </c>
      <c r="L24" s="100">
        <f t="shared" si="0"/>
        <v>2.4669337017038381E-2</v>
      </c>
      <c r="M24" s="53">
        <f t="shared" si="1"/>
        <v>-9.3436662034139702E-3</v>
      </c>
    </row>
    <row r="25" spans="1:13" ht="15.75" thickBot="1">
      <c r="A25" s="65"/>
      <c r="B25" s="29"/>
      <c r="C25" s="29"/>
      <c r="D25" s="92" t="s">
        <v>20</v>
      </c>
      <c r="E25" s="71">
        <v>840.11157789920014</v>
      </c>
      <c r="F25" s="38">
        <v>3.4013003220452351E-2</v>
      </c>
      <c r="G25" s="72">
        <v>82.989799822999998</v>
      </c>
      <c r="H25" s="73">
        <v>306.97182780899999</v>
      </c>
      <c r="I25" s="74">
        <v>-2.8903075821601192</v>
      </c>
      <c r="J25" s="40">
        <v>-226.87233556816011</v>
      </c>
      <c r="K25" s="72">
        <v>613.23924233104003</v>
      </c>
      <c r="L25" s="101">
        <f t="shared" si="0"/>
        <v>2.4669337017038381E-2</v>
      </c>
      <c r="M25" s="43">
        <f t="shared" si="1"/>
        <v>-9.3436662034139702E-3</v>
      </c>
    </row>
    <row r="26" spans="1:13" ht="15.75" thickBot="1">
      <c r="A26" s="75" t="s">
        <v>21</v>
      </c>
      <c r="B26" s="76"/>
      <c r="C26" s="76"/>
      <c r="D26" s="93"/>
      <c r="E26" s="27">
        <v>23943.735073477663</v>
      </c>
      <c r="F26" s="16">
        <v>0.96939306585960217</v>
      </c>
      <c r="G26" s="24">
        <v>7084.0537533920697</v>
      </c>
      <c r="H26" s="25">
        <v>6702.182998340114</v>
      </c>
      <c r="I26" s="25">
        <v>-60.856284636537097</v>
      </c>
      <c r="J26" s="26">
        <v>321.0144704154186</v>
      </c>
      <c r="K26" s="102">
        <v>24264.749543826834</v>
      </c>
      <c r="L26" s="103">
        <f t="shared" si="0"/>
        <v>0.97612031783112407</v>
      </c>
      <c r="M26" s="21">
        <f t="shared" si="1"/>
        <v>6.7272519715219081E-3</v>
      </c>
    </row>
    <row r="27" spans="1:13" ht="15.75" thickBot="1">
      <c r="A27" s="77"/>
      <c r="B27" s="78"/>
      <c r="C27" s="79" t="s">
        <v>22</v>
      </c>
      <c r="D27" s="94"/>
      <c r="E27" s="84">
        <v>755.98263313263999</v>
      </c>
      <c r="F27" s="80">
        <v>3.0606934140397841E-2</v>
      </c>
      <c r="G27" s="81">
        <v>1134.8190996999999</v>
      </c>
      <c r="H27" s="82">
        <v>1288.2874148999999</v>
      </c>
      <c r="I27" s="82">
        <v>-8.9045995103999758</v>
      </c>
      <c r="J27" s="83">
        <v>-162.37291471039998</v>
      </c>
      <c r="K27" s="66">
        <v>593.60971842224001</v>
      </c>
      <c r="L27" s="104">
        <f t="shared" si="0"/>
        <v>2.3879682168875888E-2</v>
      </c>
      <c r="M27" s="85">
        <f t="shared" si="1"/>
        <v>-6.7272519715219532E-3</v>
      </c>
    </row>
    <row r="28" spans="1:13" ht="15.75" thickBot="1">
      <c r="A28" s="86" t="s">
        <v>23</v>
      </c>
      <c r="B28" s="87"/>
      <c r="C28" s="87"/>
      <c r="D28" s="95"/>
      <c r="E28" s="27">
        <v>24699.717706610303</v>
      </c>
      <c r="F28" s="16">
        <v>1</v>
      </c>
      <c r="G28" s="24">
        <v>8218.8728530920689</v>
      </c>
      <c r="H28" s="25">
        <v>7990.4704132401139</v>
      </c>
      <c r="I28" s="25">
        <v>-69.760884146937073</v>
      </c>
      <c r="J28" s="26">
        <v>158.64155570501862</v>
      </c>
      <c r="K28" s="102">
        <v>24858.359262249076</v>
      </c>
      <c r="L28" s="103">
        <f t="shared" si="0"/>
        <v>1</v>
      </c>
      <c r="M28" s="21">
        <f t="shared" si="1"/>
        <v>0</v>
      </c>
    </row>
    <row r="29" spans="1:13">
      <c r="E29" s="98"/>
      <c r="F29" s="98"/>
      <c r="G29" s="98"/>
      <c r="H29" s="98"/>
      <c r="I29" s="98"/>
      <c r="J29" s="98"/>
      <c r="K29" s="98"/>
      <c r="L29" s="98"/>
      <c r="M29" s="98"/>
    </row>
  </sheetData>
  <mergeCells count="4">
    <mergeCell ref="G4:J4"/>
    <mergeCell ref="A1:M1"/>
    <mergeCell ref="E3:F3"/>
    <mergeCell ref="K3:L3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4294967292" vertic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Pál Ilona Éva</dc:creator>
  <cp:lastModifiedBy>Pál Ilona Éva</cp:lastModifiedBy>
  <cp:lastPrinted>2016-07-07T17:03:15Z</cp:lastPrinted>
  <dcterms:created xsi:type="dcterms:W3CDTF">2016-02-08T13:22:00Z</dcterms:created>
  <dcterms:modified xsi:type="dcterms:W3CDTF">2016-09-08T12:33:43Z</dcterms:modified>
</cp:coreProperties>
</file>