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calcChain.xml><?xml version="1.0" encoding="utf-8"?>
<calcChain xmlns="http://schemas.openxmlformats.org/spreadsheetml/2006/main">
  <c r="L28" i="1"/>
  <c r="M28" s="1"/>
  <c r="L27"/>
  <c r="M27" s="1"/>
  <c r="L26"/>
  <c r="M26" s="1"/>
  <c r="L25"/>
  <c r="M25" s="1"/>
  <c r="L24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L6"/>
  <c r="M6" s="1"/>
  <c r="L5"/>
  <c r="M5" s="1"/>
</calcChain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<sst xmlns="http://schemas.openxmlformats.org/spreadsheetml/2006/main" count="38" uniqueCount="35">
  <si>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</si>
  <si>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</si>
  <si>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</si>
  <si>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</si>
  <si>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</si>
  <si>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</si>
  <si>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</si>
  <si>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</si>
  <si>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</si>
  <si>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</si>
  <si>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</si>
  <si>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</si>
  <si>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</si>
  <si>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</si>
  <si>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</si>
  <si>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</si>
  <si>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</si>
  <si>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</si>
  <si>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</si>
  <si>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</si>
  <si>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</si>
  <si>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</si>
  <si>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</si>
  <si>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</si>
  <si>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</si>
  <si>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</si>
  <si>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</si>
  <si>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</si>
  <si>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</si>
  <si>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</si>
  <si>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</si>
  <si>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</si>
  <si>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2016</t>
  </si>
  <si>
    <t xml:space="preserve">         2.1.1.1. Loan from EU</t>
  </si>
  <si>
    <t xml:space="preserve">I-IX.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</si>
</sst>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7" xfId="0" applyNumberFormat="1" applyFont="1" applyBorder="1"/>
    <xf numFmtId="167" fontId="3" fillId="0" borderId="38" xfId="0" applyNumberFormat="1" applyFont="1" applyBorder="1"/>
    <xf numFmtId="167" fontId="16" fillId="0" borderId="38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9" xfId="0" applyFont="1" applyBorder="1"/>
    <xf numFmtId="0" fontId="11" fillId="0" borderId="39" xfId="1" applyFont="1" applyBorder="1" applyAlignment="1">
      <alignment vertical="center"/>
    </xf>
    <xf numFmtId="10" fontId="12" fillId="0" borderId="40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41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0" fontId="10" fillId="0" borderId="32" xfId="0" applyNumberFormat="1" applyFont="1" applyBorder="1"/>
    <xf numFmtId="167" fontId="10" fillId="0" borderId="42" xfId="0" applyNumberFormat="1" applyFont="1" applyBorder="1"/>
    <xf numFmtId="10" fontId="10" fillId="0" borderId="23" xfId="0" applyNumberFormat="1" applyFont="1" applyBorder="1"/>
    <xf numFmtId="10" fontId="10" fillId="0" borderId="4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tabSelected="1" zoomScaleNormal="100" zoomScaleSheetLayoutView="115" workbookViewId="0">
      <selection sqref="A1:M28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8" t="s">
        <v>32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9">
        <v>42369</v>
      </c>
      <c r="F3" s="110"/>
      <c r="G3" s="9" t="s">
        <v>25</v>
      </c>
      <c r="H3" s="9" t="s">
        <v>26</v>
      </c>
      <c r="I3" s="9" t="s">
        <v>27</v>
      </c>
      <c r="J3" s="9" t="s">
        <v>28</v>
      </c>
      <c r="K3" s="111">
        <v>42643</v>
      </c>
      <c r="L3" s="112"/>
      <c r="M3" s="10" t="s">
        <v>30</v>
      </c>
    </row>
    <row r="4" spans="1:13" ht="39" thickBot="1">
      <c r="A4" s="11"/>
      <c r="B4" s="12"/>
      <c r="C4" s="12"/>
      <c r="D4" s="12"/>
      <c r="E4" s="97" t="s">
        <v>24</v>
      </c>
      <c r="F4" s="96" t="s">
        <v>29</v>
      </c>
      <c r="G4" s="105" t="s">
        <v>34</v>
      </c>
      <c r="H4" s="106"/>
      <c r="I4" s="106"/>
      <c r="J4" s="107"/>
      <c r="K4" s="97" t="s">
        <v>24</v>
      </c>
      <c r="L4" s="96" t="s">
        <v>29</v>
      </c>
      <c r="M4" s="13" t="s">
        <v>31</v>
      </c>
    </row>
    <row r="5" spans="1:13" ht="15.75" thickBot="1">
      <c r="A5" s="14" t="s">
        <v>1</v>
      </c>
      <c r="B5" s="15"/>
      <c r="C5" s="15"/>
      <c r="D5" s="88"/>
      <c r="E5" s="20">
        <v>16207.936357446559</v>
      </c>
      <c r="F5" s="16">
        <v>0.65619925498617671</v>
      </c>
      <c r="G5" s="17">
        <v>7696.5192533318223</v>
      </c>
      <c r="H5" s="18">
        <v>5837.9735012887622</v>
      </c>
      <c r="I5" s="18">
        <v>0</v>
      </c>
      <c r="J5" s="19">
        <v>1858.5457520430605</v>
      </c>
      <c r="K5" s="20">
        <v>18066.482109434251</v>
      </c>
      <c r="L5" s="99">
        <f t="shared" ref="L5:L28" si="0">K5/$K$28</f>
        <v>0.71920959461606082</v>
      </c>
      <c r="M5" s="21">
        <f>L5-F5</f>
        <v>6.3010339629884116E-2</v>
      </c>
    </row>
    <row r="6" spans="1:13" ht="15.75" thickBot="1">
      <c r="A6" s="22"/>
      <c r="B6" s="23" t="s">
        <v>2</v>
      </c>
      <c r="C6" s="23"/>
      <c r="D6" s="89"/>
      <c r="E6" s="27">
        <v>694.10651550399996</v>
      </c>
      <c r="F6" s="16">
        <v>2.8101799532641563E-2</v>
      </c>
      <c r="G6" s="24">
        <v>150.42785000000001</v>
      </c>
      <c r="H6" s="25">
        <v>0</v>
      </c>
      <c r="I6" s="25">
        <v>0</v>
      </c>
      <c r="J6" s="26">
        <v>150.42785000000001</v>
      </c>
      <c r="K6" s="27">
        <v>844.53436550399999</v>
      </c>
      <c r="L6" s="16">
        <f t="shared" si="0"/>
        <v>3.3620115691271373E-2</v>
      </c>
      <c r="M6" s="21">
        <f t="shared" ref="M6:M28" si="1">L6-F6</f>
        <v>5.5183161586298095E-3</v>
      </c>
    </row>
    <row r="7" spans="1:13">
      <c r="A7" s="28"/>
      <c r="B7" s="29"/>
      <c r="C7" s="29" t="s">
        <v>3</v>
      </c>
      <c r="D7" s="90"/>
      <c r="E7" s="71">
        <v>694.10651550399996</v>
      </c>
      <c r="F7" s="31">
        <v>2.8101799532641563E-2</v>
      </c>
      <c r="G7" s="44">
        <v>150.42785000000001</v>
      </c>
      <c r="H7" s="32">
        <v>0</v>
      </c>
      <c r="I7" s="32">
        <v>0</v>
      </c>
      <c r="J7" s="33">
        <v>150.42785000000001</v>
      </c>
      <c r="K7" s="34">
        <v>844.53436550399999</v>
      </c>
      <c r="L7" s="35">
        <f t="shared" si="0"/>
        <v>3.3620115691271373E-2</v>
      </c>
      <c r="M7" s="36">
        <f t="shared" si="1"/>
        <v>5.5183161586298095E-3</v>
      </c>
    </row>
    <row r="8" spans="1:13" ht="15.75" thickBot="1">
      <c r="A8" s="28"/>
      <c r="B8" s="29"/>
      <c r="C8" s="29" t="s">
        <v>4</v>
      </c>
      <c r="D8" s="90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9"/>
      <c r="E9" s="27">
        <v>15513.829841942559</v>
      </c>
      <c r="F9" s="16">
        <v>0.62809745545353524</v>
      </c>
      <c r="G9" s="24">
        <v>7546.0914033318222</v>
      </c>
      <c r="H9" s="25">
        <v>5837.9735012887622</v>
      </c>
      <c r="I9" s="25">
        <v>0</v>
      </c>
      <c r="J9" s="26">
        <v>1708.1179020430604</v>
      </c>
      <c r="K9" s="27">
        <v>17221.94774393025</v>
      </c>
      <c r="L9" s="16">
        <f t="shared" si="0"/>
        <v>0.68558947892478939</v>
      </c>
      <c r="M9" s="21">
        <f t="shared" si="1"/>
        <v>5.749202347125415E-2</v>
      </c>
    </row>
    <row r="10" spans="1:13">
      <c r="A10" s="28"/>
      <c r="B10" s="29"/>
      <c r="C10" s="29" t="s">
        <v>6</v>
      </c>
      <c r="D10" s="90"/>
      <c r="E10" s="71">
        <v>15462.312121942559</v>
      </c>
      <c r="F10" s="31">
        <v>0.62601169396379097</v>
      </c>
      <c r="G10" s="44">
        <v>7546.0914033318222</v>
      </c>
      <c r="H10" s="32">
        <v>5826.4685012887621</v>
      </c>
      <c r="I10" s="32">
        <v>0</v>
      </c>
      <c r="J10" s="33">
        <v>1719.6229020430605</v>
      </c>
      <c r="K10" s="34">
        <v>17181.935023930251</v>
      </c>
      <c r="L10" s="35">
        <f t="shared" si="0"/>
        <v>0.68399661032113046</v>
      </c>
      <c r="M10" s="36">
        <f t="shared" si="1"/>
        <v>5.7984916357339489E-2</v>
      </c>
    </row>
    <row r="11" spans="1:13">
      <c r="A11" s="45"/>
      <c r="B11" s="46"/>
      <c r="C11" s="37"/>
      <c r="D11" s="91" t="s">
        <v>7</v>
      </c>
      <c r="E11" s="51">
        <v>11043.375157408</v>
      </c>
      <c r="F11" s="47">
        <v>0.44710531871595027</v>
      </c>
      <c r="G11" s="48">
        <v>1891.2562199670003</v>
      </c>
      <c r="H11" s="49">
        <v>1537.6059699460004</v>
      </c>
      <c r="I11" s="49">
        <v>0</v>
      </c>
      <c r="J11" s="50">
        <v>353.65025002099992</v>
      </c>
      <c r="K11" s="51">
        <v>11397.025407407999</v>
      </c>
      <c r="L11" s="52">
        <f t="shared" si="0"/>
        <v>0.45370482053119165</v>
      </c>
      <c r="M11" s="53">
        <f t="shared" si="1"/>
        <v>6.599501815241382E-3</v>
      </c>
    </row>
    <row r="12" spans="1:13">
      <c r="A12" s="54"/>
      <c r="B12" s="37"/>
      <c r="C12" s="37"/>
      <c r="D12" s="91" t="s">
        <v>8</v>
      </c>
      <c r="E12" s="51">
        <v>901.55176735956059</v>
      </c>
      <c r="F12" s="47">
        <v>3.6500488712803439E-2</v>
      </c>
      <c r="G12" s="48">
        <v>2552.0915532427566</v>
      </c>
      <c r="H12" s="49">
        <v>2359.8401450347596</v>
      </c>
      <c r="I12" s="49">
        <v>0</v>
      </c>
      <c r="J12" s="50">
        <v>192.25140820799697</v>
      </c>
      <c r="K12" s="51">
        <v>1093.8031755632521</v>
      </c>
      <c r="L12" s="52">
        <f t="shared" si="0"/>
        <v>4.3543271663043268E-2</v>
      </c>
      <c r="M12" s="53">
        <f t="shared" si="1"/>
        <v>7.0427829502398287E-3</v>
      </c>
    </row>
    <row r="13" spans="1:13">
      <c r="A13" s="54"/>
      <c r="B13" s="37"/>
      <c r="C13" s="37"/>
      <c r="D13" s="91" t="s">
        <v>9</v>
      </c>
      <c r="E13" s="51">
        <v>3517.385197175</v>
      </c>
      <c r="F13" s="47">
        <v>0.14240588653503736</v>
      </c>
      <c r="G13" s="48">
        <v>3102.743630122065</v>
      </c>
      <c r="H13" s="55">
        <v>1929.0223863080014</v>
      </c>
      <c r="I13" s="49">
        <v>0</v>
      </c>
      <c r="J13" s="50">
        <v>1173.7212438140637</v>
      </c>
      <c r="K13" s="56">
        <v>4691.1064409589999</v>
      </c>
      <c r="L13" s="52">
        <f t="shared" si="0"/>
        <v>0.18674851812689544</v>
      </c>
      <c r="M13" s="53">
        <f t="shared" si="1"/>
        <v>4.4342631591858084E-2</v>
      </c>
    </row>
    <row r="14" spans="1:13" ht="15.75" thickBot="1">
      <c r="A14" s="28"/>
      <c r="B14" s="29"/>
      <c r="C14" s="29" t="s">
        <v>10</v>
      </c>
      <c r="D14" s="90"/>
      <c r="E14" s="71">
        <v>51.517719999999997</v>
      </c>
      <c r="F14" s="38">
        <v>2.0857614897441716E-3</v>
      </c>
      <c r="G14" s="57">
        <v>0</v>
      </c>
      <c r="H14" s="39">
        <v>11.505000000000001</v>
      </c>
      <c r="I14" s="39">
        <v>0</v>
      </c>
      <c r="J14" s="40">
        <v>-11.505000000000001</v>
      </c>
      <c r="K14" s="41">
        <v>40.012720000000002</v>
      </c>
      <c r="L14" s="42">
        <f t="shared" si="0"/>
        <v>1.5928686036590614E-3</v>
      </c>
      <c r="M14" s="43">
        <f t="shared" si="1"/>
        <v>-4.9289288608511022E-4</v>
      </c>
    </row>
    <row r="15" spans="1:13" ht="15.75" thickBot="1">
      <c r="A15" s="14" t="s">
        <v>11</v>
      </c>
      <c r="B15" s="15"/>
      <c r="C15" s="15"/>
      <c r="D15" s="88"/>
      <c r="E15" s="27">
        <v>7735.7987160311022</v>
      </c>
      <c r="F15" s="16">
        <v>0.31319381087342535</v>
      </c>
      <c r="G15" s="24">
        <v>134.158198527</v>
      </c>
      <c r="H15" s="25">
        <v>1347.0279804069999</v>
      </c>
      <c r="I15" s="25">
        <v>-76.859036260155861</v>
      </c>
      <c r="J15" s="26">
        <v>-1289.7288181401559</v>
      </c>
      <c r="K15" s="27">
        <v>6446.0698978909468</v>
      </c>
      <c r="L15" s="16">
        <f t="shared" si="0"/>
        <v>0.25661195633144313</v>
      </c>
      <c r="M15" s="21">
        <f t="shared" si="1"/>
        <v>-5.6581854541982224E-2</v>
      </c>
    </row>
    <row r="16" spans="1:13" ht="15.75" thickBot="1">
      <c r="A16" s="22"/>
      <c r="B16" s="23" t="s">
        <v>12</v>
      </c>
      <c r="C16" s="23"/>
      <c r="D16" s="89"/>
      <c r="E16" s="27">
        <v>1696.8057016432201</v>
      </c>
      <c r="F16" s="16">
        <v>6.8697372245234589E-2</v>
      </c>
      <c r="G16" s="24">
        <v>0</v>
      </c>
      <c r="H16" s="25">
        <v>496.95040088299999</v>
      </c>
      <c r="I16" s="25">
        <v>-15.743032551520162</v>
      </c>
      <c r="J16" s="26">
        <v>-512.6934334345201</v>
      </c>
      <c r="K16" s="27">
        <v>1184.1122682087</v>
      </c>
      <c r="L16" s="16">
        <f t="shared" si="0"/>
        <v>4.713839137247245E-2</v>
      </c>
      <c r="M16" s="21">
        <f t="shared" si="1"/>
        <v>-2.1558980872762139E-2</v>
      </c>
    </row>
    <row r="17" spans="1:13">
      <c r="A17" s="28"/>
      <c r="B17" s="29"/>
      <c r="C17" s="29" t="s">
        <v>13</v>
      </c>
      <c r="D17" s="90"/>
      <c r="E17" s="71">
        <v>1614.2294833309315</v>
      </c>
      <c r="F17" s="31">
        <v>6.5354167302848196E-2</v>
      </c>
      <c r="G17" s="44">
        <v>0</v>
      </c>
      <c r="H17" s="32">
        <v>491.990885967</v>
      </c>
      <c r="I17" s="58">
        <v>-14.720143734397539</v>
      </c>
      <c r="J17" s="59">
        <v>-506.71102970139754</v>
      </c>
      <c r="K17" s="34">
        <v>1107.518453629534</v>
      </c>
      <c r="L17" s="35">
        <f t="shared" si="0"/>
        <v>4.4089263933057253E-2</v>
      </c>
      <c r="M17" s="36">
        <f t="shared" si="1"/>
        <v>-2.1264903369790943E-2</v>
      </c>
    </row>
    <row r="18" spans="1:13">
      <c r="A18" s="28"/>
      <c r="B18" s="29"/>
      <c r="C18" s="29"/>
      <c r="D18" s="91" t="s">
        <v>33</v>
      </c>
      <c r="E18" s="51">
        <v>469.68</v>
      </c>
      <c r="F18" s="47">
        <v>1.9015601942458684E-2</v>
      </c>
      <c r="G18" s="48">
        <v>0</v>
      </c>
      <c r="H18" s="49">
        <v>469.35</v>
      </c>
      <c r="I18" s="49">
        <v>-0.32999999999998408</v>
      </c>
      <c r="J18" s="50">
        <v>-469.68</v>
      </c>
      <c r="K18" s="51">
        <v>-3.6699045449495317E-15</v>
      </c>
      <c r="L18" s="52">
        <f t="shared" si="0"/>
        <v>-1.4609543485361166E-19</v>
      </c>
      <c r="M18" s="53">
        <f t="shared" si="1"/>
        <v>-1.9015601942458684E-2</v>
      </c>
    </row>
    <row r="19" spans="1:13">
      <c r="A19" s="54"/>
      <c r="B19" s="60"/>
      <c r="C19" s="60"/>
      <c r="D19" s="91" t="s">
        <v>14</v>
      </c>
      <c r="E19" s="51">
        <v>1144.5494833309315</v>
      </c>
      <c r="F19" s="47">
        <v>4.6338565360389501E-2</v>
      </c>
      <c r="G19" s="48">
        <v>0</v>
      </c>
      <c r="H19" s="49">
        <v>22.640885966999974</v>
      </c>
      <c r="I19" s="49">
        <v>-14.390143734397554</v>
      </c>
      <c r="J19" s="50">
        <v>-37.031029701397529</v>
      </c>
      <c r="K19" s="51">
        <v>1107.518453629534</v>
      </c>
      <c r="L19" s="52">
        <f t="shared" si="0"/>
        <v>4.4089263933057253E-2</v>
      </c>
      <c r="M19" s="53">
        <f t="shared" si="1"/>
        <v>-2.2493014273322481E-3</v>
      </c>
    </row>
    <row r="20" spans="1:13" ht="15.75" thickBot="1">
      <c r="A20" s="54"/>
      <c r="B20" s="60"/>
      <c r="C20" s="29" t="s">
        <v>15</v>
      </c>
      <c r="D20" s="91"/>
      <c r="E20" s="51">
        <v>82.576218312288603</v>
      </c>
      <c r="F20" s="38">
        <v>3.3432049423864066E-3</v>
      </c>
      <c r="G20" s="61">
        <v>0</v>
      </c>
      <c r="H20" s="62">
        <v>4.9595149159999998</v>
      </c>
      <c r="I20" s="62">
        <v>-1.0228888171226238</v>
      </c>
      <c r="J20" s="63">
        <v>-5.9824037331226236</v>
      </c>
      <c r="K20" s="64">
        <v>76.593814579165979</v>
      </c>
      <c r="L20" s="42">
        <f t="shared" si="0"/>
        <v>3.0491274394151952E-3</v>
      </c>
      <c r="M20" s="43">
        <f t="shared" si="1"/>
        <v>-2.9407750297121135E-4</v>
      </c>
    </row>
    <row r="21" spans="1:13" ht="15.75" thickBot="1">
      <c r="A21" s="22"/>
      <c r="B21" s="23" t="s">
        <v>16</v>
      </c>
      <c r="C21" s="23"/>
      <c r="D21" s="89"/>
      <c r="E21" s="27">
        <v>6038.9930143878819</v>
      </c>
      <c r="F21" s="16">
        <v>0.24449643862819073</v>
      </c>
      <c r="G21" s="24">
        <v>134.158198527</v>
      </c>
      <c r="H21" s="25">
        <v>850.07757952399993</v>
      </c>
      <c r="I21" s="25">
        <v>-61.116003708635702</v>
      </c>
      <c r="J21" s="26">
        <v>-777.03538470563569</v>
      </c>
      <c r="K21" s="27">
        <v>5261.957629682247</v>
      </c>
      <c r="L21" s="16">
        <f t="shared" si="0"/>
        <v>0.20947356495897068</v>
      </c>
      <c r="M21" s="21">
        <f t="shared" si="1"/>
        <v>-3.502287366922005E-2</v>
      </c>
    </row>
    <row r="22" spans="1:13">
      <c r="A22" s="65"/>
      <c r="B22" s="29"/>
      <c r="C22" s="29" t="s">
        <v>17</v>
      </c>
      <c r="D22" s="90"/>
      <c r="E22" s="71">
        <v>5198.8814364886821</v>
      </c>
      <c r="F22" s="31">
        <v>0.2104834354077384</v>
      </c>
      <c r="G22" s="66">
        <v>42.3</v>
      </c>
      <c r="H22" s="67">
        <v>543.06640838999999</v>
      </c>
      <c r="I22" s="67">
        <v>-56.703316901135551</v>
      </c>
      <c r="J22" s="33">
        <v>-557.46972529113555</v>
      </c>
      <c r="K22" s="34">
        <v>4641.4117111975465</v>
      </c>
      <c r="L22" s="35">
        <f t="shared" si="0"/>
        <v>0.18477021785627298</v>
      </c>
      <c r="M22" s="36">
        <f t="shared" si="1"/>
        <v>-2.5713217551465412E-2</v>
      </c>
    </row>
    <row r="23" spans="1:13">
      <c r="A23" s="65"/>
      <c r="B23" s="29"/>
      <c r="C23" s="29"/>
      <c r="D23" s="91" t="s">
        <v>18</v>
      </c>
      <c r="E23" s="71">
        <v>5198.8814364886821</v>
      </c>
      <c r="F23" s="47">
        <v>0.2104834354077384</v>
      </c>
      <c r="G23" s="68">
        <v>42.3</v>
      </c>
      <c r="H23" s="30">
        <v>543.06640838999999</v>
      </c>
      <c r="I23" s="69">
        <v>-56.703316901135551</v>
      </c>
      <c r="J23" s="70">
        <v>-557.46972529113555</v>
      </c>
      <c r="K23" s="71">
        <v>4641.4117111975465</v>
      </c>
      <c r="L23" s="52">
        <f t="shared" si="0"/>
        <v>0.18477021785627298</v>
      </c>
      <c r="M23" s="53">
        <f t="shared" si="1"/>
        <v>-2.5713217551465412E-2</v>
      </c>
    </row>
    <row r="24" spans="1:13">
      <c r="A24" s="65"/>
      <c r="B24" s="29"/>
      <c r="C24" s="29" t="s">
        <v>19</v>
      </c>
      <c r="D24" s="90"/>
      <c r="E24" s="71">
        <v>840.11157789920014</v>
      </c>
      <c r="F24" s="47">
        <v>3.4013003220452351E-2</v>
      </c>
      <c r="G24" s="68">
        <v>91.858198526999999</v>
      </c>
      <c r="H24" s="30">
        <v>307.01117113399999</v>
      </c>
      <c r="I24" s="69">
        <v>-4.4126868075001511</v>
      </c>
      <c r="J24" s="70">
        <v>-219.56565941450015</v>
      </c>
      <c r="K24" s="68">
        <v>620.5459184847</v>
      </c>
      <c r="L24" s="100">
        <f t="shared" si="0"/>
        <v>2.4703347102697688E-2</v>
      </c>
      <c r="M24" s="53">
        <f t="shared" si="1"/>
        <v>-9.3096561177546631E-3</v>
      </c>
    </row>
    <row r="25" spans="1:13" ht="15.75" thickBot="1">
      <c r="A25" s="65"/>
      <c r="B25" s="29"/>
      <c r="C25" s="29"/>
      <c r="D25" s="92" t="s">
        <v>20</v>
      </c>
      <c r="E25" s="71">
        <v>840.11157789920014</v>
      </c>
      <c r="F25" s="38">
        <v>3.4013003220452351E-2</v>
      </c>
      <c r="G25" s="72">
        <v>91.858198526999999</v>
      </c>
      <c r="H25" s="73">
        <v>307.01117113399999</v>
      </c>
      <c r="I25" s="74">
        <v>-4.4126868075001511</v>
      </c>
      <c r="J25" s="40">
        <v>-219.56565941450015</v>
      </c>
      <c r="K25" s="72">
        <v>620.5459184847</v>
      </c>
      <c r="L25" s="101">
        <f t="shared" si="0"/>
        <v>2.4703347102697688E-2</v>
      </c>
      <c r="M25" s="43">
        <f t="shared" si="1"/>
        <v>-9.3096561177546631E-3</v>
      </c>
    </row>
    <row r="26" spans="1:13" ht="15.75" thickBot="1">
      <c r="A26" s="75" t="s">
        <v>21</v>
      </c>
      <c r="B26" s="76"/>
      <c r="C26" s="76"/>
      <c r="D26" s="93"/>
      <c r="E26" s="27">
        <v>23943.735073477663</v>
      </c>
      <c r="F26" s="16">
        <v>0.96939306585960217</v>
      </c>
      <c r="G26" s="24">
        <v>7830.6774518588227</v>
      </c>
      <c r="H26" s="25">
        <v>7185.0014816957619</v>
      </c>
      <c r="I26" s="25">
        <v>-76.859036260155861</v>
      </c>
      <c r="J26" s="26">
        <v>568.81693390290457</v>
      </c>
      <c r="K26" s="102">
        <v>24512.552007325197</v>
      </c>
      <c r="L26" s="103">
        <f t="shared" si="0"/>
        <v>0.97582155094750389</v>
      </c>
      <c r="M26" s="21">
        <f t="shared" si="1"/>
        <v>6.4284850879017252E-3</v>
      </c>
    </row>
    <row r="27" spans="1:13" ht="15.75" thickBot="1">
      <c r="A27" s="77"/>
      <c r="B27" s="78"/>
      <c r="C27" s="79" t="s">
        <v>22</v>
      </c>
      <c r="D27" s="94"/>
      <c r="E27" s="84">
        <v>755.98263313263999</v>
      </c>
      <c r="F27" s="80">
        <v>3.0606934140397841E-2</v>
      </c>
      <c r="G27" s="81">
        <v>1240.1840066</v>
      </c>
      <c r="H27" s="82">
        <v>1378.3837013</v>
      </c>
      <c r="I27" s="82">
        <v>-10.422413057589893</v>
      </c>
      <c r="J27" s="83">
        <v>-148.6221077575899</v>
      </c>
      <c r="K27" s="66">
        <v>607.36052537505009</v>
      </c>
      <c r="L27" s="104">
        <f t="shared" si="0"/>
        <v>2.4178449052496054E-2</v>
      </c>
      <c r="M27" s="85">
        <f t="shared" si="1"/>
        <v>-6.4284850879017877E-3</v>
      </c>
    </row>
    <row r="28" spans="1:13" ht="15.75" thickBot="1">
      <c r="A28" s="86" t="s">
        <v>23</v>
      </c>
      <c r="B28" s="87"/>
      <c r="C28" s="87"/>
      <c r="D28" s="95"/>
      <c r="E28" s="27">
        <v>24699.717706610303</v>
      </c>
      <c r="F28" s="16">
        <v>1</v>
      </c>
      <c r="G28" s="24">
        <v>9070.8614584588231</v>
      </c>
      <c r="H28" s="25">
        <v>8563.3851829957621</v>
      </c>
      <c r="I28" s="25">
        <v>-87.281449317745754</v>
      </c>
      <c r="J28" s="26">
        <v>420.19482614531466</v>
      </c>
      <c r="K28" s="102">
        <v>25119.912532700248</v>
      </c>
      <c r="L28" s="103">
        <f t="shared" si="0"/>
        <v>1</v>
      </c>
      <c r="M28" s="21">
        <f t="shared" si="1"/>
        <v>0</v>
      </c>
    </row>
    <row r="29" spans="1:13">
      <c r="E29" s="98"/>
      <c r="F29" s="98"/>
      <c r="G29" s="98"/>
      <c r="H29" s="98"/>
      <c r="I29" s="98"/>
      <c r="J29" s="98"/>
      <c r="K29" s="98"/>
      <c r="L29" s="98"/>
      <c r="M29" s="98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2016-10-06T14:52:33Z</dcterms:modified>
</cp:coreProperties>
</file>