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25725" calcMode="manual"/>
</workbook>
</file>

<file path=xl/calcChain.xml><?xml version="1.0" encoding="utf-8"?>
<calcChain xmlns="http://schemas.openxmlformats.org/spreadsheetml/2006/main">
  <c r="L5" i="1"/>
  <c r="M5" s="1"/>
  <c r="L6"/>
  <c r="M6" s="1"/>
  <c r="L7"/>
  <c r="M7" s="1"/>
  <c r="L8"/>
  <c r="M8" s="1"/>
  <c r="L9"/>
  <c r="M9" s="1"/>
  <c r="L10"/>
  <c r="M10" s="1"/>
  <c r="L11"/>
  <c r="M11" s="1"/>
  <c r="L12"/>
  <c r="M12" s="1"/>
  <c r="L13"/>
  <c r="M13" s="1"/>
  <c r="L14"/>
  <c r="M14" s="1"/>
  <c r="L15"/>
  <c r="M15" s="1"/>
  <c r="L16"/>
  <c r="M16" s="1"/>
  <c r="L17"/>
  <c r="M17" s="1"/>
  <c r="L18"/>
  <c r="M18" s="1"/>
  <c r="L19"/>
  <c r="M19" s="1"/>
  <c r="L20"/>
  <c r="M20" s="1"/>
  <c r="L21"/>
  <c r="M21" s="1"/>
  <c r="L22"/>
  <c r="M22" s="1"/>
  <c r="L23"/>
  <c r="M23" s="1"/>
  <c r="L24"/>
  <c r="M24" s="1"/>
</calcChain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<sst xmlns="http://schemas.openxmlformats.org/spreadsheetml/2006/main" count="34" uniqueCount="31">
  <si>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</si>
  <si>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</si>
  <si>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</si>
  <si>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 xml:space="preserve">   1.1.1. Foreign</t>
  </si>
  <si>
    <t xml:space="preserve">   1.1.2. Domestic</t>
  </si>
  <si>
    <t>1.2. Government securities</t>
  </si>
  <si>
    <t xml:space="preserve">   1.2.1. Public issues</t>
  </si>
  <si>
    <t xml:space="preserve">      1.2.1.1. Bonds</t>
  </si>
  <si>
    <t xml:space="preserve">      1.2.1.2. Discount T-bills</t>
  </si>
  <si>
    <t xml:space="preserve">      1.2.1.3. Retail securities</t>
  </si>
  <si>
    <t xml:space="preserve">   1.2.2. Private placements (bonds)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</si>
  <si>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</si>
  <si>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</si>
  <si>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</si>
  <si>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</si>
  <si>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</si>
  <si>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</si>
  <si>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</si>
  <si>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</si>
  <si>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</si>
  <si>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</si>
  <si>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</si>
  <si>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</si>
  <si>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Redemptions (decrease in debt)</t>
  </si>
  <si>
    <t>Other changes</t>
  </si>
  <si>
    <t>Net change</t>
  </si>
  <si>
    <t>Breakdown</t>
  </si>
  <si>
    <t>change</t>
  </si>
  <si>
    <t xml:space="preserve">percent </t>
  </si>
  <si>
    <t>Central government gross debt and debt transactions in 2017</t>
  </si>
  <si>
    <t xml:space="preserve">I-IV. month </t>
  </si>
</sst>
</file>

<file path=xl/styles.xml><?xml version="1.0" encoding="utf-8"?>
<styleSheet xmlns="http://schemas.openxmlformats.org/spreadsheetml/2006/main">
  <numFmts count="6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</numFmts>
  <fonts count="17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color indexed="8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08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6" fontId="8" fillId="0" borderId="8" xfId="0" applyNumberFormat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7" xfId="1" applyFont="1" applyBorder="1" applyAlignment="1">
      <alignment horizontal="left" vertical="center"/>
    </xf>
    <xf numFmtId="0" fontId="9" fillId="0" borderId="18" xfId="1" applyFont="1" applyBorder="1" applyAlignment="1">
      <alignment vertical="center"/>
    </xf>
    <xf numFmtId="10" fontId="10" fillId="0" borderId="19" xfId="0" applyNumberFormat="1" applyFont="1" applyBorder="1"/>
    <xf numFmtId="167" fontId="10" fillId="0" borderId="20" xfId="0" applyNumberFormat="1" applyFont="1" applyBorder="1"/>
    <xf numFmtId="167" fontId="10" fillId="0" borderId="21" xfId="0" applyNumberFormat="1" applyFont="1" applyBorder="1"/>
    <xf numFmtId="167" fontId="10" fillId="0" borderId="19" xfId="0" applyNumberFormat="1" applyFont="1" applyBorder="1"/>
    <xf numFmtId="167" fontId="10" fillId="0" borderId="22" xfId="0" applyNumberFormat="1" applyFont="1" applyBorder="1"/>
    <xf numFmtId="168" fontId="10" fillId="0" borderId="23" xfId="0" applyNumberFormat="1" applyFont="1" applyBorder="1"/>
    <xf numFmtId="0" fontId="11" fillId="0" borderId="17" xfId="1" applyFont="1" applyBorder="1" applyAlignment="1">
      <alignment vertical="center"/>
    </xf>
    <xf numFmtId="0" fontId="11" fillId="0" borderId="18" xfId="1" applyFont="1" applyBorder="1" applyAlignment="1">
      <alignment vertical="center"/>
    </xf>
    <xf numFmtId="167" fontId="9" fillId="0" borderId="20" xfId="0" applyNumberFormat="1" applyFont="1" applyBorder="1"/>
    <xf numFmtId="167" fontId="9" fillId="0" borderId="21" xfId="0" applyNumberFormat="1" applyFont="1" applyBorder="1"/>
    <xf numFmtId="167" fontId="9" fillId="0" borderId="19" xfId="0" applyNumberFormat="1" applyFont="1" applyBorder="1"/>
    <xf numFmtId="167" fontId="9" fillId="0" borderId="22" xfId="0" applyNumberFormat="1" applyFont="1" applyBorder="1"/>
    <xf numFmtId="0" fontId="11" fillId="0" borderId="9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10" xfId="0" applyNumberFormat="1" applyFont="1" applyBorder="1"/>
    <xf numFmtId="10" fontId="12" fillId="0" borderId="24" xfId="0" applyNumberFormat="1" applyFont="1" applyBorder="1"/>
    <xf numFmtId="167" fontId="3" fillId="0" borderId="25" xfId="0" applyNumberFormat="1" applyFont="1" applyBorder="1"/>
    <xf numFmtId="167" fontId="3" fillId="0" borderId="24" xfId="0" applyNumberFormat="1" applyFont="1" applyBorder="1"/>
    <xf numFmtId="167" fontId="3" fillId="0" borderId="26" xfId="0" applyNumberFormat="1" applyFont="1" applyBorder="1"/>
    <xf numFmtId="10" fontId="10" fillId="0" borderId="24" xfId="0" applyNumberFormat="1" applyFont="1" applyBorder="1"/>
    <xf numFmtId="168" fontId="10" fillId="0" borderId="27" xfId="0" applyNumberFormat="1" applyFont="1" applyBorder="1"/>
    <xf numFmtId="0" fontId="12" fillId="0" borderId="0" xfId="1" applyFont="1" applyBorder="1" applyAlignment="1">
      <alignment vertical="center"/>
    </xf>
    <xf numFmtId="10" fontId="12" fillId="0" borderId="28" xfId="0" applyNumberFormat="1" applyFont="1" applyBorder="1"/>
    <xf numFmtId="167" fontId="3" fillId="0" borderId="30" xfId="0" applyNumberFormat="1" applyFont="1" applyBorder="1"/>
    <xf numFmtId="167" fontId="3" fillId="0" borderId="28" xfId="0" applyNumberFormat="1" applyFont="1" applyBorder="1"/>
    <xf numFmtId="167" fontId="3" fillId="0" borderId="31" xfId="0" applyNumberFormat="1" applyFont="1" applyBorder="1"/>
    <xf numFmtId="10" fontId="10" fillId="0" borderId="28" xfId="0" applyNumberFormat="1" applyFont="1" applyBorder="1"/>
    <xf numFmtId="168" fontId="10" fillId="0" borderId="32" xfId="0" applyNumberFormat="1" applyFont="1" applyBorder="1"/>
    <xf numFmtId="167" fontId="3" fillId="0" borderId="2" xfId="0" applyNumberFormat="1" applyFont="1" applyBorder="1"/>
    <xf numFmtId="0" fontId="12" fillId="0" borderId="9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0" fontId="12" fillId="0" borderId="11" xfId="0" applyNumberFormat="1" applyFont="1" applyBorder="1"/>
    <xf numFmtId="167" fontId="13" fillId="0" borderId="9" xfId="0" applyNumberFormat="1" applyFont="1" applyBorder="1"/>
    <xf numFmtId="167" fontId="13" fillId="0" borderId="33" xfId="0" applyNumberFormat="1" applyFont="1" applyBorder="1"/>
    <xf numFmtId="167" fontId="13" fillId="0" borderId="11" xfId="0" applyNumberFormat="1" applyFont="1" applyBorder="1"/>
    <xf numFmtId="167" fontId="13" fillId="0" borderId="15" xfId="0" applyNumberFormat="1" applyFont="1" applyBorder="1"/>
    <xf numFmtId="10" fontId="10" fillId="0" borderId="11" xfId="0" applyNumberFormat="1" applyFont="1" applyBorder="1"/>
    <xf numFmtId="168" fontId="10" fillId="0" borderId="16" xfId="0" applyNumberFormat="1" applyFont="1" applyBorder="1"/>
    <xf numFmtId="0" fontId="12" fillId="0" borderId="9" xfId="1" applyFont="1" applyBorder="1" applyAlignment="1">
      <alignment vertical="center"/>
    </xf>
    <xf numFmtId="167" fontId="14" fillId="0" borderId="33" xfId="0" applyNumberFormat="1" applyFont="1" applyBorder="1"/>
    <xf numFmtId="167" fontId="14" fillId="0" borderId="15" xfId="0" applyNumberFormat="1" applyFont="1" applyBorder="1"/>
    <xf numFmtId="167" fontId="3" fillId="0" borderId="29" xfId="0" applyNumberFormat="1" applyFont="1" applyBorder="1"/>
    <xf numFmtId="167" fontId="13" fillId="0" borderId="25" xfId="0" applyNumberFormat="1" applyFont="1" applyBorder="1"/>
    <xf numFmtId="167" fontId="13" fillId="0" borderId="24" xfId="0" applyNumberFormat="1" applyFont="1" applyBorder="1"/>
    <xf numFmtId="0" fontId="15" fillId="0" borderId="0" xfId="1" applyFont="1" applyBorder="1"/>
    <xf numFmtId="167" fontId="13" fillId="0" borderId="29" xfId="0" applyNumberFormat="1" applyFont="1" applyBorder="1"/>
    <xf numFmtId="167" fontId="13" fillId="0" borderId="30" xfId="0" applyNumberFormat="1" applyFont="1" applyBorder="1"/>
    <xf numFmtId="167" fontId="13" fillId="0" borderId="28" xfId="0" applyNumberFormat="1" applyFont="1" applyBorder="1"/>
    <xf numFmtId="167" fontId="13" fillId="0" borderId="31" xfId="0" applyNumberFormat="1" applyFont="1" applyBorder="1"/>
    <xf numFmtId="0" fontId="11" fillId="0" borderId="9" xfId="1" applyFont="1" applyBorder="1" applyAlignment="1">
      <alignment horizontal="left" vertical="center"/>
    </xf>
    <xf numFmtId="167" fontId="3" fillId="0" borderId="34" xfId="0" applyNumberFormat="1" applyFont="1" applyBorder="1"/>
    <xf numFmtId="167" fontId="3" fillId="0" borderId="35" xfId="0" applyNumberFormat="1" applyFont="1" applyBorder="1"/>
    <xf numFmtId="167" fontId="3" fillId="0" borderId="36" xfId="0" applyNumberFormat="1" applyFont="1" applyBorder="1"/>
    <xf numFmtId="167" fontId="16" fillId="0" borderId="10" xfId="0" applyNumberFormat="1" applyFont="1" applyBorder="1"/>
    <xf numFmtId="167" fontId="3" fillId="0" borderId="11" xfId="0" applyNumberFormat="1" applyFont="1" applyBorder="1"/>
    <xf numFmtId="167" fontId="3" fillId="0" borderId="15" xfId="0" applyNumberFormat="1" applyFont="1" applyBorder="1"/>
    <xf numFmtId="0" fontId="9" fillId="0" borderId="12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0" fontId="3" fillId="0" borderId="6" xfId="0" applyFont="1" applyFill="1" applyBorder="1" applyAlignment="1"/>
    <xf numFmtId="0" fontId="2" fillId="0" borderId="37" xfId="0" applyFont="1" applyBorder="1"/>
    <xf numFmtId="0" fontId="11" fillId="0" borderId="37" xfId="1" applyFont="1" applyBorder="1" applyAlignment="1">
      <alignment vertical="center"/>
    </xf>
    <xf numFmtId="10" fontId="12" fillId="0" borderId="38" xfId="0" applyNumberFormat="1" applyFont="1" applyBorder="1"/>
    <xf numFmtId="167" fontId="3" fillId="0" borderId="6" xfId="0" applyNumberFormat="1" applyFont="1" applyBorder="1"/>
    <xf numFmtId="167" fontId="3" fillId="0" borderId="4" xfId="0" applyNumberFormat="1" applyFont="1" applyBorder="1"/>
    <xf numFmtId="167" fontId="3" fillId="0" borderId="5" xfId="0" applyNumberFormat="1" applyFont="1" applyBorder="1"/>
    <xf numFmtId="167" fontId="3" fillId="0" borderId="7" xfId="0" applyNumberFormat="1" applyFont="1" applyBorder="1"/>
    <xf numFmtId="168" fontId="10" fillId="0" borderId="39" xfId="0" applyNumberFormat="1" applyFont="1" applyBorder="1"/>
    <xf numFmtId="0" fontId="9" fillId="0" borderId="29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9" xfId="1" applyFont="1" applyBorder="1" applyAlignment="1">
      <alignment vertical="center"/>
    </xf>
    <xf numFmtId="0" fontId="11" fillId="0" borderId="39" xfId="1" applyFont="1" applyBorder="1" applyAlignment="1">
      <alignment vertical="center"/>
    </xf>
    <xf numFmtId="0" fontId="11" fillId="0" borderId="16" xfId="1" applyFont="1" applyBorder="1" applyAlignment="1">
      <alignment vertical="center"/>
    </xf>
    <xf numFmtId="0" fontId="12" fillId="0" borderId="16" xfId="1" applyFont="1" applyBorder="1" applyAlignment="1">
      <alignment vertical="center"/>
    </xf>
    <xf numFmtId="0" fontId="9" fillId="0" borderId="14" xfId="1" applyFont="1" applyBorder="1" applyAlignment="1">
      <alignment vertical="center"/>
    </xf>
    <xf numFmtId="3" fontId="2" fillId="0" borderId="8" xfId="0" applyNumberFormat="1" applyFont="1" applyBorder="1"/>
    <xf numFmtId="0" fontId="9" fillId="0" borderId="32" xfId="1" applyFont="1" applyBorder="1" applyAlignment="1">
      <alignment vertical="center"/>
    </xf>
    <xf numFmtId="165" fontId="9" fillId="0" borderId="24" xfId="0" applyNumberFormat="1" applyFont="1" applyBorder="1" applyAlignment="1">
      <alignment vertical="center" wrapText="1"/>
    </xf>
    <xf numFmtId="0" fontId="8" fillId="0" borderId="40" xfId="0" applyFont="1" applyBorder="1" applyAlignment="1">
      <alignment horizontal="center" vertical="center" wrapText="1"/>
    </xf>
    <xf numFmtId="167" fontId="2" fillId="0" borderId="0" xfId="0" applyNumberFormat="1" applyFont="1"/>
    <xf numFmtId="168" fontId="10" fillId="0" borderId="19" xfId="0" applyNumberFormat="1" applyFont="1" applyBorder="1"/>
    <xf numFmtId="10" fontId="10" fillId="0" borderId="16" xfId="0" applyNumberFormat="1" applyFont="1" applyBorder="1"/>
    <xf numFmtId="167" fontId="10" fillId="0" borderId="40" xfId="0" applyNumberFormat="1" applyFont="1" applyBorder="1"/>
    <xf numFmtId="10" fontId="10" fillId="0" borderId="23" xfId="0" applyNumberFormat="1" applyFont="1" applyBorder="1"/>
    <xf numFmtId="10" fontId="10" fillId="0" borderId="39" xfId="0" applyNumberFormat="1" applyFont="1" applyBorder="1"/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5" fontId="9" fillId="0" borderId="14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7" xfId="0" applyNumberFormat="1" applyFont="1" applyBorder="1" applyAlignment="1">
      <alignment horizontal="center" vertical="center" wrapText="1"/>
    </xf>
    <xf numFmtId="169" fontId="8" fillId="0" borderId="20" xfId="0" applyNumberFormat="1" applyFont="1" applyBorder="1" applyAlignment="1">
      <alignment horizontal="center" vertical="center" wrapText="1"/>
    </xf>
    <xf numFmtId="169" fontId="8" fillId="0" borderId="23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5"/>
  <sheetViews>
    <sheetView showGridLines="0" tabSelected="1" zoomScaleNormal="100" zoomScaleSheetLayoutView="115" workbookViewId="0">
      <selection activeCell="Q9" sqref="Q9"/>
    </sheetView>
  </sheetViews>
  <sheetFormatPr defaultRowHeight="1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0" customWidth="1"/>
    <col min="13" max="13" width="11.140625" customWidth="1"/>
  </cols>
  <sheetData>
    <row r="1" spans="1:13" ht="21" customHeight="1">
      <c r="A1" s="103" t="s">
        <v>29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</row>
    <row r="2" spans="1:13" ht="15.75" thickBot="1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3" ht="56.25" customHeight="1" thickBot="1">
      <c r="A3" s="7"/>
      <c r="B3" s="8"/>
      <c r="C3" s="8"/>
      <c r="D3" s="8"/>
      <c r="E3" s="104">
        <v>42735</v>
      </c>
      <c r="F3" s="105"/>
      <c r="G3" s="9" t="s">
        <v>22</v>
      </c>
      <c r="H3" s="9" t="s">
        <v>23</v>
      </c>
      <c r="I3" s="9" t="s">
        <v>24</v>
      </c>
      <c r="J3" s="9" t="s">
        <v>25</v>
      </c>
      <c r="K3" s="106">
        <v>42855</v>
      </c>
      <c r="L3" s="107"/>
      <c r="M3" s="10" t="s">
        <v>27</v>
      </c>
    </row>
    <row r="4" spans="1:13" ht="39" thickBot="1">
      <c r="A4" s="11"/>
      <c r="B4" s="12"/>
      <c r="C4" s="12"/>
      <c r="D4" s="12"/>
      <c r="E4" s="93" t="s">
        <v>21</v>
      </c>
      <c r="F4" s="92" t="s">
        <v>26</v>
      </c>
      <c r="G4" s="100" t="s">
        <v>30</v>
      </c>
      <c r="H4" s="101"/>
      <c r="I4" s="101"/>
      <c r="J4" s="102"/>
      <c r="K4" s="93" t="s">
        <v>21</v>
      </c>
      <c r="L4" s="92" t="s">
        <v>26</v>
      </c>
      <c r="M4" s="13" t="s">
        <v>28</v>
      </c>
    </row>
    <row r="5" spans="1:13" ht="15.75" thickBot="1">
      <c r="A5" s="14" t="s">
        <v>1</v>
      </c>
      <c r="B5" s="15"/>
      <c r="C5" s="15"/>
      <c r="D5" s="85"/>
      <c r="E5" s="20">
        <v>18430.868958155475</v>
      </c>
      <c r="F5" s="16">
        <v>0.72476740911536619</v>
      </c>
      <c r="G5" s="17">
        <v>3962.8428002753849</v>
      </c>
      <c r="H5" s="18">
        <v>3284.6047601255686</v>
      </c>
      <c r="I5" s="18">
        <v>0</v>
      </c>
      <c r="J5" s="19">
        <v>678.23804014981658</v>
      </c>
      <c r="K5" s="20">
        <v>19109.106998292686</v>
      </c>
      <c r="L5" s="95">
        <f t="shared" ref="L5:L24" si="0">K5/$K$24</f>
        <v>0.73145642185923754</v>
      </c>
      <c r="M5" s="21">
        <f>L5-F5</f>
        <v>6.6890127438713476E-3</v>
      </c>
    </row>
    <row r="6" spans="1:13" ht="15.75" thickBot="1">
      <c r="A6" s="22"/>
      <c r="B6" s="23" t="s">
        <v>2</v>
      </c>
      <c r="C6" s="23"/>
      <c r="D6" s="86"/>
      <c r="E6" s="27">
        <v>865.02460550399996</v>
      </c>
      <c r="F6" s="16">
        <v>3.4015848280162637E-2</v>
      </c>
      <c r="G6" s="24">
        <v>12.039327500000001</v>
      </c>
      <c r="H6" s="25">
        <v>0</v>
      </c>
      <c r="I6" s="25">
        <v>0</v>
      </c>
      <c r="J6" s="26">
        <v>12.039327500000001</v>
      </c>
      <c r="K6" s="27">
        <v>877.06393300399998</v>
      </c>
      <c r="L6" s="16">
        <f t="shared" si="0"/>
        <v>3.3572162541881945E-2</v>
      </c>
      <c r="M6" s="21">
        <f t="shared" ref="M6:M24" si="1">L6-F6</f>
        <v>-4.4368573828069274E-4</v>
      </c>
    </row>
    <row r="7" spans="1:13">
      <c r="A7" s="28"/>
      <c r="B7" s="29"/>
      <c r="C7" s="29" t="s">
        <v>3</v>
      </c>
      <c r="D7" s="87"/>
      <c r="E7" s="71">
        <v>865.02460550399996</v>
      </c>
      <c r="F7" s="31">
        <v>3.4015848280162637E-2</v>
      </c>
      <c r="G7" s="44">
        <v>12.039327500000001</v>
      </c>
      <c r="H7" s="32">
        <v>0</v>
      </c>
      <c r="I7" s="32">
        <v>0</v>
      </c>
      <c r="J7" s="33">
        <v>12.039327500000001</v>
      </c>
      <c r="K7" s="34">
        <v>877.06393300399998</v>
      </c>
      <c r="L7" s="35">
        <f t="shared" si="0"/>
        <v>3.3572162541881945E-2</v>
      </c>
      <c r="M7" s="36">
        <f t="shared" si="1"/>
        <v>-4.4368573828069274E-4</v>
      </c>
    </row>
    <row r="8" spans="1:13" ht="15.75" thickBot="1">
      <c r="A8" s="28"/>
      <c r="B8" s="29"/>
      <c r="C8" s="29" t="s">
        <v>4</v>
      </c>
      <c r="D8" s="87"/>
      <c r="E8" s="71">
        <v>0</v>
      </c>
      <c r="F8" s="38">
        <v>0</v>
      </c>
      <c r="G8" s="57">
        <v>0</v>
      </c>
      <c r="H8" s="39">
        <v>0</v>
      </c>
      <c r="I8" s="39">
        <v>0</v>
      </c>
      <c r="J8" s="40">
        <v>0</v>
      </c>
      <c r="K8" s="41">
        <v>0</v>
      </c>
      <c r="L8" s="42">
        <f t="shared" si="0"/>
        <v>0</v>
      </c>
      <c r="M8" s="43">
        <f t="shared" si="1"/>
        <v>0</v>
      </c>
    </row>
    <row r="9" spans="1:13" ht="15.75" thickBot="1">
      <c r="A9" s="22"/>
      <c r="B9" s="23" t="s">
        <v>5</v>
      </c>
      <c r="C9" s="23"/>
      <c r="D9" s="86"/>
      <c r="E9" s="27">
        <v>17565.844352651475</v>
      </c>
      <c r="F9" s="16">
        <v>0.69075156083520362</v>
      </c>
      <c r="G9" s="24">
        <v>3950.8034727753848</v>
      </c>
      <c r="H9" s="25">
        <v>3284.6047601255686</v>
      </c>
      <c r="I9" s="25">
        <v>0</v>
      </c>
      <c r="J9" s="26">
        <v>666.19871264981657</v>
      </c>
      <c r="K9" s="27">
        <v>18232.043065288686</v>
      </c>
      <c r="L9" s="16">
        <f t="shared" si="0"/>
        <v>0.69788425931735565</v>
      </c>
      <c r="M9" s="21">
        <f t="shared" si="1"/>
        <v>7.1326984821520334E-3</v>
      </c>
    </row>
    <row r="10" spans="1:13">
      <c r="A10" s="28"/>
      <c r="B10" s="29"/>
      <c r="C10" s="29" t="s">
        <v>6</v>
      </c>
      <c r="D10" s="87"/>
      <c r="E10" s="71">
        <v>17526.666632651475</v>
      </c>
      <c r="F10" s="31">
        <v>0.68921095335305427</v>
      </c>
      <c r="G10" s="44">
        <v>3950.8034727753848</v>
      </c>
      <c r="H10" s="32">
        <v>3284.6047601255686</v>
      </c>
      <c r="I10" s="32">
        <v>0</v>
      </c>
      <c r="J10" s="33">
        <v>666.19871264981657</v>
      </c>
      <c r="K10" s="34">
        <v>18192.865345288687</v>
      </c>
      <c r="L10" s="35">
        <f t="shared" si="0"/>
        <v>0.69638461860204837</v>
      </c>
      <c r="M10" s="36">
        <f t="shared" si="1"/>
        <v>7.1736652489940989E-3</v>
      </c>
    </row>
    <row r="11" spans="1:13">
      <c r="A11" s="45"/>
      <c r="B11" s="46"/>
      <c r="C11" s="37"/>
      <c r="D11" s="88" t="s">
        <v>7</v>
      </c>
      <c r="E11" s="51">
        <v>11562.377807408</v>
      </c>
      <c r="F11" s="47">
        <v>0.45467387488423455</v>
      </c>
      <c r="G11" s="48">
        <v>886.70827997399977</v>
      </c>
      <c r="H11" s="49">
        <v>1177.5253899760003</v>
      </c>
      <c r="I11" s="49">
        <v>0</v>
      </c>
      <c r="J11" s="50">
        <v>-290.8171100020005</v>
      </c>
      <c r="K11" s="51">
        <v>11271.560697408</v>
      </c>
      <c r="L11" s="52">
        <f t="shared" si="0"/>
        <v>0.43145163493154814</v>
      </c>
      <c r="M11" s="53">
        <f t="shared" si="1"/>
        <v>-2.3222239952686408E-2</v>
      </c>
    </row>
    <row r="12" spans="1:13">
      <c r="A12" s="54"/>
      <c r="B12" s="37"/>
      <c r="C12" s="37"/>
      <c r="D12" s="88" t="s">
        <v>8</v>
      </c>
      <c r="E12" s="51">
        <v>896.37619226147592</v>
      </c>
      <c r="F12" s="47">
        <v>3.5248704330382498E-2</v>
      </c>
      <c r="G12" s="48">
        <v>688.40142181913473</v>
      </c>
      <c r="H12" s="49">
        <v>733.89937689465</v>
      </c>
      <c r="I12" s="49">
        <v>0</v>
      </c>
      <c r="J12" s="50">
        <v>-45.497955075515279</v>
      </c>
      <c r="K12" s="51">
        <v>850.87823717868503</v>
      </c>
      <c r="L12" s="52">
        <f t="shared" si="0"/>
        <v>3.2569829184598921E-2</v>
      </c>
      <c r="M12" s="53">
        <f t="shared" si="1"/>
        <v>-2.6788751457835769E-3</v>
      </c>
    </row>
    <row r="13" spans="1:13">
      <c r="A13" s="54"/>
      <c r="B13" s="37"/>
      <c r="C13" s="37"/>
      <c r="D13" s="88" t="s">
        <v>9</v>
      </c>
      <c r="E13" s="51">
        <v>5067.912632982001</v>
      </c>
      <c r="F13" s="47">
        <v>0.19928837413843731</v>
      </c>
      <c r="G13" s="48">
        <v>2375.6937709822505</v>
      </c>
      <c r="H13" s="55">
        <v>1373.1799932549181</v>
      </c>
      <c r="I13" s="49">
        <v>0</v>
      </c>
      <c r="J13" s="50">
        <v>1002.5137777273324</v>
      </c>
      <c r="K13" s="56">
        <v>6070.4264107019999</v>
      </c>
      <c r="L13" s="52">
        <f t="shared" si="0"/>
        <v>0.23236315448590122</v>
      </c>
      <c r="M13" s="53">
        <f t="shared" si="1"/>
        <v>3.3074780347463917E-2</v>
      </c>
    </row>
    <row r="14" spans="1:13" ht="15.75" thickBot="1">
      <c r="A14" s="28"/>
      <c r="B14" s="29"/>
      <c r="C14" s="29" t="s">
        <v>10</v>
      </c>
      <c r="D14" s="87"/>
      <c r="E14" s="71">
        <v>39.177720000000001</v>
      </c>
      <c r="F14" s="38">
        <v>1.5406074821492819E-3</v>
      </c>
      <c r="G14" s="57">
        <v>0</v>
      </c>
      <c r="H14" s="39">
        <v>0</v>
      </c>
      <c r="I14" s="39">
        <v>0</v>
      </c>
      <c r="J14" s="40">
        <v>0</v>
      </c>
      <c r="K14" s="41">
        <v>39.177720000000001</v>
      </c>
      <c r="L14" s="42">
        <f t="shared" si="0"/>
        <v>1.499640715307285E-3</v>
      </c>
      <c r="M14" s="43">
        <f t="shared" si="1"/>
        <v>-4.0966766841996939E-5</v>
      </c>
    </row>
    <row r="15" spans="1:13" ht="15.75" thickBot="1">
      <c r="A15" s="14" t="s">
        <v>11</v>
      </c>
      <c r="B15" s="15"/>
      <c r="C15" s="15"/>
      <c r="D15" s="85"/>
      <c r="E15" s="27">
        <v>6256.5071417107638</v>
      </c>
      <c r="F15" s="16">
        <v>0.24602814341008156</v>
      </c>
      <c r="G15" s="24">
        <v>102.12984031800001</v>
      </c>
      <c r="H15" s="25">
        <v>46.439325202999996</v>
      </c>
      <c r="I15" s="25">
        <v>11.285758425265596</v>
      </c>
      <c r="J15" s="26">
        <v>66.976273540265609</v>
      </c>
      <c r="K15" s="27">
        <v>6323.4834152510293</v>
      </c>
      <c r="L15" s="16">
        <f t="shared" si="0"/>
        <v>0.24204964434073262</v>
      </c>
      <c r="M15" s="21">
        <f t="shared" si="1"/>
        <v>-3.9784990693489397E-3</v>
      </c>
    </row>
    <row r="16" spans="1:13" ht="15.75" thickBot="1">
      <c r="A16" s="22"/>
      <c r="B16" s="23" t="s">
        <v>12</v>
      </c>
      <c r="C16" s="23"/>
      <c r="D16" s="86"/>
      <c r="E16" s="27">
        <v>1101.5964284059801</v>
      </c>
      <c r="F16" s="16">
        <v>4.3318694909024277E-2</v>
      </c>
      <c r="G16" s="24">
        <v>0</v>
      </c>
      <c r="H16" s="25">
        <v>6.6518843410000006</v>
      </c>
      <c r="I16" s="25">
        <v>1.8533144639199413</v>
      </c>
      <c r="J16" s="26">
        <v>-4.7985698770800589</v>
      </c>
      <c r="K16" s="27">
        <v>1096.7978585289</v>
      </c>
      <c r="L16" s="16">
        <f t="shared" si="0"/>
        <v>4.1983115023329021E-2</v>
      </c>
      <c r="M16" s="21">
        <f t="shared" si="1"/>
        <v>-1.3355798856952567E-3</v>
      </c>
    </row>
    <row r="17" spans="1:13">
      <c r="A17" s="28"/>
      <c r="B17" s="29"/>
      <c r="C17" s="29" t="s">
        <v>13</v>
      </c>
      <c r="D17" s="87"/>
      <c r="E17" s="71">
        <v>1097.5894617160527</v>
      </c>
      <c r="F17" s="31">
        <v>4.3161126707933838E-2</v>
      </c>
      <c r="G17" s="44">
        <v>0</v>
      </c>
      <c r="H17" s="32">
        <v>2.6503173160000002</v>
      </c>
      <c r="I17" s="58">
        <v>1.8587141288472409</v>
      </c>
      <c r="J17" s="59">
        <v>-0.79160318715275946</v>
      </c>
      <c r="K17" s="34">
        <v>1096.7978585289</v>
      </c>
      <c r="L17" s="35">
        <f t="shared" si="0"/>
        <v>4.1983115023329021E-2</v>
      </c>
      <c r="M17" s="36">
        <f t="shared" si="1"/>
        <v>-1.1780116846048169E-3</v>
      </c>
    </row>
    <row r="18" spans="1:13" ht="15.75" thickBot="1">
      <c r="A18" s="54"/>
      <c r="B18" s="60"/>
      <c r="C18" s="29" t="s">
        <v>14</v>
      </c>
      <c r="D18" s="88"/>
      <c r="E18" s="51">
        <v>4.0069666899273022</v>
      </c>
      <c r="F18" s="38">
        <v>1.5756820109043976E-4</v>
      </c>
      <c r="G18" s="61">
        <v>0</v>
      </c>
      <c r="H18" s="62">
        <v>4.0015670249999999</v>
      </c>
      <c r="I18" s="62">
        <v>-5.3996649272995967E-3</v>
      </c>
      <c r="J18" s="63">
        <v>-4.0069666899272995</v>
      </c>
      <c r="K18" s="64">
        <v>2.3212283849716187E-15</v>
      </c>
      <c r="L18" s="42">
        <f t="shared" si="0"/>
        <v>8.8851740112247776E-20</v>
      </c>
      <c r="M18" s="43">
        <f t="shared" si="1"/>
        <v>-1.5756820109043968E-4</v>
      </c>
    </row>
    <row r="19" spans="1:13" ht="15.75" thickBot="1">
      <c r="A19" s="22"/>
      <c r="B19" s="23" t="s">
        <v>15</v>
      </c>
      <c r="C19" s="23"/>
      <c r="D19" s="86"/>
      <c r="E19" s="27">
        <v>5154.9107133047837</v>
      </c>
      <c r="F19" s="16">
        <v>0.20270944850105727</v>
      </c>
      <c r="G19" s="24">
        <v>102.12984031800001</v>
      </c>
      <c r="H19" s="25">
        <v>39.787440861999997</v>
      </c>
      <c r="I19" s="25">
        <v>9.4324439613456548</v>
      </c>
      <c r="J19" s="26">
        <v>71.774843417345664</v>
      </c>
      <c r="K19" s="27">
        <v>5226.6855567221291</v>
      </c>
      <c r="L19" s="16">
        <f t="shared" si="0"/>
        <v>0.2000665293174036</v>
      </c>
      <c r="M19" s="21">
        <f t="shared" si="1"/>
        <v>-2.6429191836536692E-3</v>
      </c>
    </row>
    <row r="20" spans="1:13">
      <c r="A20" s="65"/>
      <c r="B20" s="29"/>
      <c r="C20" s="29" t="s">
        <v>16</v>
      </c>
      <c r="D20" s="87"/>
      <c r="E20" s="71">
        <v>4618.9459169377033</v>
      </c>
      <c r="F20" s="31">
        <v>0.18163340386518412</v>
      </c>
      <c r="G20" s="66">
        <v>0</v>
      </c>
      <c r="H20" s="67">
        <v>0</v>
      </c>
      <c r="I20" s="67">
        <v>7.8919855466756417</v>
      </c>
      <c r="J20" s="33">
        <v>7.8919855466756417</v>
      </c>
      <c r="K20" s="34">
        <v>4626.8379024843789</v>
      </c>
      <c r="L20" s="35">
        <f t="shared" si="0"/>
        <v>0.17710562283084702</v>
      </c>
      <c r="M20" s="36">
        <f t="shared" si="1"/>
        <v>-4.5277810343370972E-3</v>
      </c>
    </row>
    <row r="21" spans="1:13" ht="15.75" thickBot="1">
      <c r="A21" s="65"/>
      <c r="B21" s="29"/>
      <c r="C21" s="29" t="s">
        <v>17</v>
      </c>
      <c r="D21" s="87"/>
      <c r="E21" s="71">
        <v>535.96479636708</v>
      </c>
      <c r="F21" s="47">
        <v>2.1076044635873138E-2</v>
      </c>
      <c r="G21" s="68">
        <v>102.12984031800001</v>
      </c>
      <c r="H21" s="30">
        <v>39.787440861999997</v>
      </c>
      <c r="I21" s="69">
        <v>1.5404584146700131</v>
      </c>
      <c r="J21" s="70">
        <v>63.882857870670023</v>
      </c>
      <c r="K21" s="68">
        <v>599.84765423775002</v>
      </c>
      <c r="L21" s="96">
        <f t="shared" si="0"/>
        <v>2.2960906486556552E-2</v>
      </c>
      <c r="M21" s="53">
        <f t="shared" si="1"/>
        <v>1.8848618506834142E-3</v>
      </c>
    </row>
    <row r="22" spans="1:13" ht="15.75" thickBot="1">
      <c r="A22" s="72" t="s">
        <v>18</v>
      </c>
      <c r="B22" s="73"/>
      <c r="C22" s="73"/>
      <c r="D22" s="89"/>
      <c r="E22" s="27">
        <v>24687.37609986624</v>
      </c>
      <c r="F22" s="16">
        <v>0.9707955525254478</v>
      </c>
      <c r="G22" s="24">
        <v>4064.9726405933848</v>
      </c>
      <c r="H22" s="25">
        <v>3331.0440853285686</v>
      </c>
      <c r="I22" s="25">
        <v>11.285758425265596</v>
      </c>
      <c r="J22" s="26">
        <v>745.21431369008224</v>
      </c>
      <c r="K22" s="97">
        <v>25432.590413543716</v>
      </c>
      <c r="L22" s="98">
        <f t="shared" si="0"/>
        <v>0.97350606619997027</v>
      </c>
      <c r="M22" s="21">
        <f t="shared" si="1"/>
        <v>2.7105136745224634E-3</v>
      </c>
    </row>
    <row r="23" spans="1:13" ht="15.75" thickBot="1">
      <c r="A23" s="74"/>
      <c r="B23" s="75"/>
      <c r="C23" s="76" t="s">
        <v>19</v>
      </c>
      <c r="D23" s="90"/>
      <c r="E23" s="81">
        <v>742.67045900393998</v>
      </c>
      <c r="F23" s="77">
        <v>2.9204447474552156E-2</v>
      </c>
      <c r="G23" s="78">
        <v>409.7264788</v>
      </c>
      <c r="H23" s="79">
        <v>461.36530920000001</v>
      </c>
      <c r="I23" s="79">
        <v>1.1154367039100066</v>
      </c>
      <c r="J23" s="80">
        <v>-50.523393696090011</v>
      </c>
      <c r="K23" s="66">
        <v>692.14706530784997</v>
      </c>
      <c r="L23" s="99">
        <f t="shared" si="0"/>
        <v>2.6493933800029769E-2</v>
      </c>
      <c r="M23" s="82">
        <f t="shared" si="1"/>
        <v>-2.7105136745223871E-3</v>
      </c>
    </row>
    <row r="24" spans="1:13" ht="15.75" thickBot="1">
      <c r="A24" s="83" t="s">
        <v>20</v>
      </c>
      <c r="B24" s="84"/>
      <c r="C24" s="84"/>
      <c r="D24" s="91"/>
      <c r="E24" s="27">
        <v>25430.046558870181</v>
      </c>
      <c r="F24" s="16">
        <v>1</v>
      </c>
      <c r="G24" s="24">
        <v>4474.6991193933845</v>
      </c>
      <c r="H24" s="25">
        <v>3792.4093945285686</v>
      </c>
      <c r="I24" s="25">
        <v>12.401195129175603</v>
      </c>
      <c r="J24" s="26">
        <v>694.69091999399222</v>
      </c>
      <c r="K24" s="97">
        <v>26124.737478851566</v>
      </c>
      <c r="L24" s="98">
        <f t="shared" si="0"/>
        <v>1</v>
      </c>
      <c r="M24" s="21">
        <f t="shared" si="1"/>
        <v>0</v>
      </c>
    </row>
    <row r="25" spans="1:13">
      <c r="E25" s="94"/>
      <c r="F25" s="94"/>
      <c r="G25" s="94"/>
      <c r="H25" s="94"/>
      <c r="I25" s="94"/>
      <c r="J25" s="94"/>
      <c r="K25" s="94"/>
      <c r="L25" s="94"/>
      <c r="M25" s="94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2017-05-05T12:09:56Z</dcterms:modified>
</cp:coreProperties>
</file>