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25725"/>
</workbook>
</file>

<file path=xl/calcChain.xml><?xml version="1.0" encoding="utf-8"?>
<calcChain xmlns="http://schemas.openxmlformats.org/spreadsheetml/2006/main">
  <c r="L24" i="1"/>
  <c r="M24" s="1"/>
  <c r="L23"/>
  <c r="M23" s="1"/>
  <c r="L22"/>
  <c r="M22" s="1"/>
  <c r="L21"/>
  <c r="M21" s="1"/>
  <c r="L20"/>
  <c r="M20" s="1"/>
  <c r="L19"/>
  <c r="M19" s="1"/>
  <c r="L18"/>
  <c r="M18" s="1"/>
  <c r="L17"/>
  <c r="M17" s="1"/>
  <c r="L16"/>
  <c r="M16" s="1"/>
  <c r="L15"/>
  <c r="M15" s="1"/>
  <c r="L14"/>
  <c r="M14" s="1"/>
  <c r="L13"/>
  <c r="M13" s="1"/>
  <c r="L12"/>
  <c r="M12" s="1"/>
  <c r="L11"/>
  <c r="M11" s="1"/>
  <c r="L10"/>
  <c r="M10" s="1"/>
  <c r="L9"/>
  <c r="M9" s="1"/>
  <c r="L8"/>
  <c r="M8" s="1"/>
  <c r="L7"/>
  <c r="M7" s="1"/>
  <c r="L6"/>
  <c r="M6" s="1"/>
  <c r="L5"/>
  <c r="M5" s="1"/>
</calcChain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<sst xmlns="http://schemas.openxmlformats.org/spreadsheetml/2006/main" count="34" uniqueCount="31">
  <si>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</si>
  <si>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</si>
  <si>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</si>
  <si>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</si>
  <si>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</si>
  <si>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</si>
  <si>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</si>
  <si>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</si>
  <si>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</si>
  <si>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</si>
  <si>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</si>
  <si>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</si>
  <si>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</si>
  <si>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</si>
  <si>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</si>
  <si>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</si>
  <si>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</si>
  <si>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</si>
  <si>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</si>
  <si>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</si>
  <si>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</si>
  <si>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</si>
  <si>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</si>
  <si>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Redemptions (decrease in debt)</t>
  </si>
  <si>
    <t>Other changes</t>
  </si>
  <si>
    <t>Net change</t>
  </si>
  <si>
    <t>Breakdown</t>
  </si>
  <si>
    <t>change</t>
  </si>
  <si>
    <t xml:space="preserve">percent </t>
  </si>
  <si>
    <t>Central government gross debt and debt transactions in 2017</t>
  </si>
  <si>
    <t xml:space="preserve">I-III. month </t>
  </si>
</sst>
</file>

<file path=xl/styles.xml><?xml version="1.0" encoding="utf-8"?>
<styleSheet xmlns="http://schemas.openxmlformats.org/spreadsheetml/2006/main">
  <numFmts count="6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</numFmts>
  <fonts count="17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08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8" xfId="0" applyNumberFormat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7" xfId="1" applyFont="1" applyBorder="1" applyAlignment="1">
      <alignment horizontal="left" vertical="center"/>
    </xf>
    <xf numFmtId="0" fontId="9" fillId="0" borderId="18" xfId="1" applyFont="1" applyBorder="1" applyAlignment="1">
      <alignment vertical="center"/>
    </xf>
    <xf numFmtId="10" fontId="10" fillId="0" borderId="19" xfId="0" applyNumberFormat="1" applyFont="1" applyBorder="1"/>
    <xf numFmtId="167" fontId="10" fillId="0" borderId="20" xfId="0" applyNumberFormat="1" applyFont="1" applyBorder="1"/>
    <xf numFmtId="167" fontId="10" fillId="0" borderId="21" xfId="0" applyNumberFormat="1" applyFont="1" applyBorder="1"/>
    <xf numFmtId="167" fontId="10" fillId="0" borderId="19" xfId="0" applyNumberFormat="1" applyFont="1" applyBorder="1"/>
    <xf numFmtId="167" fontId="10" fillId="0" borderId="22" xfId="0" applyNumberFormat="1" applyFont="1" applyBorder="1"/>
    <xf numFmtId="168" fontId="10" fillId="0" borderId="23" xfId="0" applyNumberFormat="1" applyFont="1" applyBorder="1"/>
    <xf numFmtId="0" fontId="11" fillId="0" borderId="17" xfId="1" applyFont="1" applyBorder="1" applyAlignment="1">
      <alignment vertical="center"/>
    </xf>
    <xf numFmtId="0" fontId="11" fillId="0" borderId="18" xfId="1" applyFont="1" applyBorder="1" applyAlignment="1">
      <alignment vertical="center"/>
    </xf>
    <xf numFmtId="167" fontId="9" fillId="0" borderId="20" xfId="0" applyNumberFormat="1" applyFont="1" applyBorder="1"/>
    <xf numFmtId="167" fontId="9" fillId="0" borderId="21" xfId="0" applyNumberFormat="1" applyFont="1" applyBorder="1"/>
    <xf numFmtId="167" fontId="9" fillId="0" borderId="19" xfId="0" applyNumberFormat="1" applyFont="1" applyBorder="1"/>
    <xf numFmtId="167" fontId="9" fillId="0" borderId="22" xfId="0" applyNumberFormat="1" applyFont="1" applyBorder="1"/>
    <xf numFmtId="0" fontId="11" fillId="0" borderId="9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10" xfId="0" applyNumberFormat="1" applyFont="1" applyBorder="1"/>
    <xf numFmtId="10" fontId="12" fillId="0" borderId="24" xfId="0" applyNumberFormat="1" applyFont="1" applyBorder="1"/>
    <xf numFmtId="167" fontId="3" fillId="0" borderId="25" xfId="0" applyNumberFormat="1" applyFont="1" applyBorder="1"/>
    <xf numFmtId="167" fontId="3" fillId="0" borderId="24" xfId="0" applyNumberFormat="1" applyFont="1" applyBorder="1"/>
    <xf numFmtId="167" fontId="3" fillId="0" borderId="26" xfId="0" applyNumberFormat="1" applyFont="1" applyBorder="1"/>
    <xf numFmtId="10" fontId="10" fillId="0" borderId="24" xfId="0" applyNumberFormat="1" applyFont="1" applyBorder="1"/>
    <xf numFmtId="168" fontId="10" fillId="0" borderId="27" xfId="0" applyNumberFormat="1" applyFont="1" applyBorder="1"/>
    <xf numFmtId="0" fontId="12" fillId="0" borderId="0" xfId="1" applyFont="1" applyBorder="1" applyAlignment="1">
      <alignment vertical="center"/>
    </xf>
    <xf numFmtId="10" fontId="12" fillId="0" borderId="28" xfId="0" applyNumberFormat="1" applyFont="1" applyBorder="1"/>
    <xf numFmtId="167" fontId="3" fillId="0" borderId="30" xfId="0" applyNumberFormat="1" applyFont="1" applyBorder="1"/>
    <xf numFmtId="167" fontId="3" fillId="0" borderId="28" xfId="0" applyNumberFormat="1" applyFont="1" applyBorder="1"/>
    <xf numFmtId="167" fontId="3" fillId="0" borderId="31" xfId="0" applyNumberFormat="1" applyFont="1" applyBorder="1"/>
    <xf numFmtId="10" fontId="10" fillId="0" borderId="28" xfId="0" applyNumberFormat="1" applyFont="1" applyBorder="1"/>
    <xf numFmtId="168" fontId="10" fillId="0" borderId="32" xfId="0" applyNumberFormat="1" applyFont="1" applyBorder="1"/>
    <xf numFmtId="167" fontId="3" fillId="0" borderId="2" xfId="0" applyNumberFormat="1" applyFont="1" applyBorder="1"/>
    <xf numFmtId="0" fontId="12" fillId="0" borderId="9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0" fontId="12" fillId="0" borderId="11" xfId="0" applyNumberFormat="1" applyFont="1" applyBorder="1"/>
    <xf numFmtId="167" fontId="13" fillId="0" borderId="9" xfId="0" applyNumberFormat="1" applyFont="1" applyBorder="1"/>
    <xf numFmtId="167" fontId="13" fillId="0" borderId="33" xfId="0" applyNumberFormat="1" applyFont="1" applyBorder="1"/>
    <xf numFmtId="167" fontId="13" fillId="0" borderId="11" xfId="0" applyNumberFormat="1" applyFont="1" applyBorder="1"/>
    <xf numFmtId="167" fontId="13" fillId="0" borderId="15" xfId="0" applyNumberFormat="1" applyFont="1" applyBorder="1"/>
    <xf numFmtId="10" fontId="10" fillId="0" borderId="11" xfId="0" applyNumberFormat="1" applyFont="1" applyBorder="1"/>
    <xf numFmtId="168" fontId="10" fillId="0" borderId="16" xfId="0" applyNumberFormat="1" applyFont="1" applyBorder="1"/>
    <xf numFmtId="0" fontId="12" fillId="0" borderId="9" xfId="1" applyFont="1" applyBorder="1" applyAlignment="1">
      <alignment vertical="center"/>
    </xf>
    <xf numFmtId="167" fontId="14" fillId="0" borderId="33" xfId="0" applyNumberFormat="1" applyFont="1" applyBorder="1"/>
    <xf numFmtId="167" fontId="14" fillId="0" borderId="15" xfId="0" applyNumberFormat="1" applyFont="1" applyBorder="1"/>
    <xf numFmtId="167" fontId="3" fillId="0" borderId="29" xfId="0" applyNumberFormat="1" applyFont="1" applyBorder="1"/>
    <xf numFmtId="167" fontId="13" fillId="0" borderId="25" xfId="0" applyNumberFormat="1" applyFont="1" applyBorder="1"/>
    <xf numFmtId="167" fontId="13" fillId="0" borderId="24" xfId="0" applyNumberFormat="1" applyFont="1" applyBorder="1"/>
    <xf numFmtId="0" fontId="15" fillId="0" borderId="0" xfId="1" applyFont="1" applyBorder="1"/>
    <xf numFmtId="167" fontId="13" fillId="0" borderId="29" xfId="0" applyNumberFormat="1" applyFont="1" applyBorder="1"/>
    <xf numFmtId="167" fontId="13" fillId="0" borderId="30" xfId="0" applyNumberFormat="1" applyFont="1" applyBorder="1"/>
    <xf numFmtId="167" fontId="13" fillId="0" borderId="28" xfId="0" applyNumberFormat="1" applyFont="1" applyBorder="1"/>
    <xf numFmtId="167" fontId="13" fillId="0" borderId="31" xfId="0" applyNumberFormat="1" applyFont="1" applyBorder="1"/>
    <xf numFmtId="0" fontId="11" fillId="0" borderId="9" xfId="1" applyFont="1" applyBorder="1" applyAlignment="1">
      <alignment horizontal="left" vertical="center"/>
    </xf>
    <xf numFmtId="167" fontId="3" fillId="0" borderId="34" xfId="0" applyNumberFormat="1" applyFont="1" applyBorder="1"/>
    <xf numFmtId="167" fontId="3" fillId="0" borderId="35" xfId="0" applyNumberFormat="1" applyFont="1" applyBorder="1"/>
    <xf numFmtId="167" fontId="3" fillId="0" borderId="36" xfId="0" applyNumberFormat="1" applyFont="1" applyBorder="1"/>
    <xf numFmtId="167" fontId="16" fillId="0" borderId="10" xfId="0" applyNumberFormat="1" applyFont="1" applyBorder="1"/>
    <xf numFmtId="167" fontId="3" fillId="0" borderId="11" xfId="0" applyNumberFormat="1" applyFont="1" applyBorder="1"/>
    <xf numFmtId="167" fontId="3" fillId="0" borderId="15" xfId="0" applyNumberFormat="1" applyFont="1" applyBorder="1"/>
    <xf numFmtId="0" fontId="9" fillId="0" borderId="12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0" fontId="3" fillId="0" borderId="6" xfId="0" applyFont="1" applyFill="1" applyBorder="1" applyAlignment="1"/>
    <xf numFmtId="0" fontId="2" fillId="0" borderId="37" xfId="0" applyFont="1" applyBorder="1"/>
    <xf numFmtId="0" fontId="11" fillId="0" borderId="37" xfId="1" applyFont="1" applyBorder="1" applyAlignment="1">
      <alignment vertical="center"/>
    </xf>
    <xf numFmtId="10" fontId="12" fillId="0" borderId="38" xfId="0" applyNumberFormat="1" applyFont="1" applyBorder="1"/>
    <xf numFmtId="167" fontId="3" fillId="0" borderId="6" xfId="0" applyNumberFormat="1" applyFont="1" applyBorder="1"/>
    <xf numFmtId="167" fontId="3" fillId="0" borderId="4" xfId="0" applyNumberFormat="1" applyFont="1" applyBorder="1"/>
    <xf numFmtId="167" fontId="3" fillId="0" borderId="5" xfId="0" applyNumberFormat="1" applyFont="1" applyBorder="1"/>
    <xf numFmtId="167" fontId="3" fillId="0" borderId="7" xfId="0" applyNumberFormat="1" applyFont="1" applyBorder="1"/>
    <xf numFmtId="168" fontId="10" fillId="0" borderId="39" xfId="0" applyNumberFormat="1" applyFont="1" applyBorder="1"/>
    <xf numFmtId="0" fontId="9" fillId="0" borderId="29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9" xfId="1" applyFont="1" applyBorder="1" applyAlignment="1">
      <alignment vertical="center"/>
    </xf>
    <xf numFmtId="0" fontId="11" fillId="0" borderId="39" xfId="1" applyFont="1" applyBorder="1" applyAlignment="1">
      <alignment vertical="center"/>
    </xf>
    <xf numFmtId="0" fontId="11" fillId="0" borderId="16" xfId="1" applyFont="1" applyBorder="1" applyAlignment="1">
      <alignment vertical="center"/>
    </xf>
    <xf numFmtId="0" fontId="12" fillId="0" borderId="16" xfId="1" applyFont="1" applyBorder="1" applyAlignment="1">
      <alignment vertical="center"/>
    </xf>
    <xf numFmtId="0" fontId="9" fillId="0" borderId="14" xfId="1" applyFont="1" applyBorder="1" applyAlignment="1">
      <alignment vertical="center"/>
    </xf>
    <xf numFmtId="3" fontId="2" fillId="0" borderId="8" xfId="0" applyNumberFormat="1" applyFont="1" applyBorder="1"/>
    <xf numFmtId="0" fontId="9" fillId="0" borderId="32" xfId="1" applyFont="1" applyBorder="1" applyAlignment="1">
      <alignment vertical="center"/>
    </xf>
    <xf numFmtId="165" fontId="9" fillId="0" borderId="24" xfId="0" applyNumberFormat="1" applyFont="1" applyBorder="1" applyAlignment="1">
      <alignment vertical="center" wrapText="1"/>
    </xf>
    <xf numFmtId="0" fontId="8" fillId="0" borderId="40" xfId="0" applyFont="1" applyBorder="1" applyAlignment="1">
      <alignment horizontal="center" vertical="center" wrapText="1"/>
    </xf>
    <xf numFmtId="167" fontId="2" fillId="0" borderId="0" xfId="0" applyNumberFormat="1" applyFont="1"/>
    <xf numFmtId="168" fontId="10" fillId="0" borderId="19" xfId="0" applyNumberFormat="1" applyFont="1" applyBorder="1"/>
    <xf numFmtId="10" fontId="10" fillId="0" borderId="16" xfId="0" applyNumberFormat="1" applyFont="1" applyBorder="1"/>
    <xf numFmtId="167" fontId="10" fillId="0" borderId="40" xfId="0" applyNumberFormat="1" applyFont="1" applyBorder="1"/>
    <xf numFmtId="10" fontId="10" fillId="0" borderId="23" xfId="0" applyNumberFormat="1" applyFont="1" applyBorder="1"/>
    <xf numFmtId="10" fontId="10" fillId="0" borderId="39" xfId="0" applyNumberFormat="1" applyFont="1" applyBorder="1"/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5" fontId="9" fillId="0" borderId="14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7" xfId="0" applyNumberFormat="1" applyFont="1" applyBorder="1" applyAlignment="1">
      <alignment horizontal="center" vertical="center" wrapText="1"/>
    </xf>
    <xf numFmtId="169" fontId="8" fillId="0" borderId="20" xfId="0" applyNumberFormat="1" applyFont="1" applyBorder="1" applyAlignment="1">
      <alignment horizontal="center" vertical="center" wrapText="1"/>
    </xf>
    <xf numFmtId="169" fontId="8" fillId="0" borderId="23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5"/>
  <sheetViews>
    <sheetView showGridLines="0" tabSelected="1" zoomScaleNormal="100" zoomScaleSheetLayoutView="115" workbookViewId="0">
      <selection activeCell="H19" sqref="H19"/>
    </sheetView>
  </sheetViews>
  <sheetFormatPr defaultRowHeight="1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</cols>
  <sheetData>
    <row r="1" spans="1:13" ht="21" customHeight="1">
      <c r="A1" s="103" t="s">
        <v>29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</row>
    <row r="2" spans="1:13" ht="15.75" thickBot="1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3" ht="56.25" customHeight="1" thickBot="1">
      <c r="A3" s="7"/>
      <c r="B3" s="8"/>
      <c r="C3" s="8"/>
      <c r="D3" s="8"/>
      <c r="E3" s="104">
        <v>42735</v>
      </c>
      <c r="F3" s="105"/>
      <c r="G3" s="9" t="s">
        <v>22</v>
      </c>
      <c r="H3" s="9" t="s">
        <v>23</v>
      </c>
      <c r="I3" s="9" t="s">
        <v>24</v>
      </c>
      <c r="J3" s="9" t="s">
        <v>25</v>
      </c>
      <c r="K3" s="106">
        <v>42825</v>
      </c>
      <c r="L3" s="107"/>
      <c r="M3" s="10" t="s">
        <v>27</v>
      </c>
    </row>
    <row r="4" spans="1:13" ht="39" thickBot="1">
      <c r="A4" s="11"/>
      <c r="B4" s="12"/>
      <c r="C4" s="12"/>
      <c r="D4" s="12"/>
      <c r="E4" s="93" t="s">
        <v>21</v>
      </c>
      <c r="F4" s="92" t="s">
        <v>26</v>
      </c>
      <c r="G4" s="100" t="s">
        <v>30</v>
      </c>
      <c r="H4" s="101"/>
      <c r="I4" s="101"/>
      <c r="J4" s="102"/>
      <c r="K4" s="93" t="s">
        <v>21</v>
      </c>
      <c r="L4" s="92" t="s">
        <v>26</v>
      </c>
      <c r="M4" s="13" t="s">
        <v>28</v>
      </c>
    </row>
    <row r="5" spans="1:13" ht="15.75" thickBot="1">
      <c r="A5" s="14" t="s">
        <v>1</v>
      </c>
      <c r="B5" s="15"/>
      <c r="C5" s="15"/>
      <c r="D5" s="85"/>
      <c r="E5" s="20">
        <v>18430.868958155475</v>
      </c>
      <c r="F5" s="16">
        <v>0.72476740911536619</v>
      </c>
      <c r="G5" s="17">
        <v>3009.1055644947469</v>
      </c>
      <c r="H5" s="18">
        <v>2402.5346235418192</v>
      </c>
      <c r="I5" s="18">
        <v>0</v>
      </c>
      <c r="J5" s="19">
        <v>606.57094095292803</v>
      </c>
      <c r="K5" s="20">
        <v>19037.439899107354</v>
      </c>
      <c r="L5" s="95">
        <f t="shared" ref="L5:L24" si="0">K5/$K$24</f>
        <v>0.73339670319281658</v>
      </c>
      <c r="M5" s="21">
        <f>L5-F5</f>
        <v>8.629294077450389E-3</v>
      </c>
    </row>
    <row r="6" spans="1:13" ht="15.75" thickBot="1">
      <c r="A6" s="22"/>
      <c r="B6" s="23" t="s">
        <v>2</v>
      </c>
      <c r="C6" s="23"/>
      <c r="D6" s="86"/>
      <c r="E6" s="27">
        <v>865.02460550399996</v>
      </c>
      <c r="F6" s="16">
        <v>3.4015848280162637E-2</v>
      </c>
      <c r="G6" s="24">
        <v>12.039327500000001</v>
      </c>
      <c r="H6" s="25">
        <v>0</v>
      </c>
      <c r="I6" s="25">
        <v>0</v>
      </c>
      <c r="J6" s="26">
        <v>12.039327500000001</v>
      </c>
      <c r="K6" s="27">
        <v>877.06393300399998</v>
      </c>
      <c r="L6" s="16">
        <f t="shared" si="0"/>
        <v>3.3787935791966414E-2</v>
      </c>
      <c r="M6" s="21">
        <f t="shared" ref="M6:M24" si="1">L6-F6</f>
        <v>-2.2791248819622328E-4</v>
      </c>
    </row>
    <row r="7" spans="1:13">
      <c r="A7" s="28"/>
      <c r="B7" s="29"/>
      <c r="C7" s="29" t="s">
        <v>3</v>
      </c>
      <c r="D7" s="87"/>
      <c r="E7" s="71">
        <v>865.02460550399996</v>
      </c>
      <c r="F7" s="31">
        <v>3.4015848280162637E-2</v>
      </c>
      <c r="G7" s="44">
        <v>12.039327500000001</v>
      </c>
      <c r="H7" s="32">
        <v>0</v>
      </c>
      <c r="I7" s="32">
        <v>0</v>
      </c>
      <c r="J7" s="33">
        <v>12.039327500000001</v>
      </c>
      <c r="K7" s="34">
        <v>877.06393300399998</v>
      </c>
      <c r="L7" s="35">
        <f t="shared" si="0"/>
        <v>3.3787935791966414E-2</v>
      </c>
      <c r="M7" s="36">
        <f t="shared" si="1"/>
        <v>-2.2791248819622328E-4</v>
      </c>
    </row>
    <row r="8" spans="1:13" ht="15.75" thickBot="1">
      <c r="A8" s="28"/>
      <c r="B8" s="29"/>
      <c r="C8" s="29" t="s">
        <v>4</v>
      </c>
      <c r="D8" s="87"/>
      <c r="E8" s="71">
        <v>0</v>
      </c>
      <c r="F8" s="38">
        <v>0</v>
      </c>
      <c r="G8" s="57">
        <v>0</v>
      </c>
      <c r="H8" s="39">
        <v>0</v>
      </c>
      <c r="I8" s="39">
        <v>0</v>
      </c>
      <c r="J8" s="40">
        <v>0</v>
      </c>
      <c r="K8" s="41">
        <v>0</v>
      </c>
      <c r="L8" s="42">
        <f t="shared" si="0"/>
        <v>0</v>
      </c>
      <c r="M8" s="43">
        <f t="shared" si="1"/>
        <v>0</v>
      </c>
    </row>
    <row r="9" spans="1:13" ht="15.75" thickBot="1">
      <c r="A9" s="22"/>
      <c r="B9" s="23" t="s">
        <v>5</v>
      </c>
      <c r="C9" s="23"/>
      <c r="D9" s="86"/>
      <c r="E9" s="27">
        <v>17565.844352651475</v>
      </c>
      <c r="F9" s="16">
        <v>0.69075156083520362</v>
      </c>
      <c r="G9" s="24">
        <v>2997.0662369947468</v>
      </c>
      <c r="H9" s="25">
        <v>2402.5346235418192</v>
      </c>
      <c r="I9" s="25">
        <v>0</v>
      </c>
      <c r="J9" s="26">
        <v>594.53161345292801</v>
      </c>
      <c r="K9" s="27">
        <v>18160.375966103355</v>
      </c>
      <c r="L9" s="16">
        <f t="shared" si="0"/>
        <v>0.6996087674008501</v>
      </c>
      <c r="M9" s="21">
        <f t="shared" si="1"/>
        <v>8.8572065656464805E-3</v>
      </c>
    </row>
    <row r="10" spans="1:13">
      <c r="A10" s="28"/>
      <c r="B10" s="29"/>
      <c r="C10" s="29" t="s">
        <v>6</v>
      </c>
      <c r="D10" s="87"/>
      <c r="E10" s="71">
        <v>17526.666632651475</v>
      </c>
      <c r="F10" s="31">
        <v>0.68921095335305427</v>
      </c>
      <c r="G10" s="44">
        <v>2997.0662369947468</v>
      </c>
      <c r="H10" s="32">
        <v>2402.5346235418192</v>
      </c>
      <c r="I10" s="32">
        <v>0</v>
      </c>
      <c r="J10" s="33">
        <v>594.53161345292801</v>
      </c>
      <c r="K10" s="34">
        <v>18121.198246103355</v>
      </c>
      <c r="L10" s="35">
        <f t="shared" si="0"/>
        <v>0.69809948827304269</v>
      </c>
      <c r="M10" s="36">
        <f t="shared" si="1"/>
        <v>8.8885349199884223E-3</v>
      </c>
    </row>
    <row r="11" spans="1:13">
      <c r="A11" s="45"/>
      <c r="B11" s="46"/>
      <c r="C11" s="37"/>
      <c r="D11" s="88" t="s">
        <v>7</v>
      </c>
      <c r="E11" s="51">
        <v>11562.377807408</v>
      </c>
      <c r="F11" s="47">
        <v>0.45467387488423455</v>
      </c>
      <c r="G11" s="48">
        <v>669.53423997600009</v>
      </c>
      <c r="H11" s="49">
        <v>862.23527999199985</v>
      </c>
      <c r="I11" s="49">
        <v>0</v>
      </c>
      <c r="J11" s="50">
        <v>-192.70104001599975</v>
      </c>
      <c r="K11" s="51">
        <v>11369.676767408</v>
      </c>
      <c r="L11" s="52">
        <f t="shared" si="0"/>
        <v>0.43800445342317113</v>
      </c>
      <c r="M11" s="53">
        <f t="shared" si="1"/>
        <v>-1.6669421461063427E-2</v>
      </c>
    </row>
    <row r="12" spans="1:13">
      <c r="A12" s="54"/>
      <c r="B12" s="37"/>
      <c r="C12" s="37"/>
      <c r="D12" s="88" t="s">
        <v>8</v>
      </c>
      <c r="E12" s="51">
        <v>896.37619226147592</v>
      </c>
      <c r="F12" s="47">
        <v>3.5248704330382498E-2</v>
      </c>
      <c r="G12" s="48">
        <v>551.39647069373939</v>
      </c>
      <c r="H12" s="49">
        <v>507.8325499229</v>
      </c>
      <c r="I12" s="49">
        <v>0</v>
      </c>
      <c r="J12" s="50">
        <v>43.563920770839388</v>
      </c>
      <c r="K12" s="51">
        <v>939.94011302635658</v>
      </c>
      <c r="L12" s="52">
        <f t="shared" si="0"/>
        <v>3.6210172362752209E-2</v>
      </c>
      <c r="M12" s="53">
        <f t="shared" si="1"/>
        <v>9.6146803236971112E-4</v>
      </c>
    </row>
    <row r="13" spans="1:13">
      <c r="A13" s="54"/>
      <c r="B13" s="37"/>
      <c r="C13" s="37"/>
      <c r="D13" s="88" t="s">
        <v>9</v>
      </c>
      <c r="E13" s="51">
        <v>5067.912632982001</v>
      </c>
      <c r="F13" s="47">
        <v>0.19928837413843731</v>
      </c>
      <c r="G13" s="48">
        <v>1776.1355263250075</v>
      </c>
      <c r="H13" s="55">
        <v>1032.4667936269191</v>
      </c>
      <c r="I13" s="49">
        <v>0</v>
      </c>
      <c r="J13" s="50">
        <v>743.66873269808843</v>
      </c>
      <c r="K13" s="56">
        <v>5811.5813656689998</v>
      </c>
      <c r="L13" s="52">
        <f t="shared" si="0"/>
        <v>0.22388486248711945</v>
      </c>
      <c r="M13" s="53">
        <f t="shared" si="1"/>
        <v>2.4596488348682138E-2</v>
      </c>
    </row>
    <row r="14" spans="1:13" ht="15.75" thickBot="1">
      <c r="A14" s="28"/>
      <c r="B14" s="29"/>
      <c r="C14" s="29" t="s">
        <v>10</v>
      </c>
      <c r="D14" s="87"/>
      <c r="E14" s="71">
        <v>39.177720000000001</v>
      </c>
      <c r="F14" s="38">
        <v>1.5406074821492819E-3</v>
      </c>
      <c r="G14" s="57">
        <v>0</v>
      </c>
      <c r="H14" s="39">
        <v>0</v>
      </c>
      <c r="I14" s="39">
        <v>0</v>
      </c>
      <c r="J14" s="40">
        <v>0</v>
      </c>
      <c r="K14" s="41">
        <v>39.177720000000001</v>
      </c>
      <c r="L14" s="42">
        <f t="shared" si="0"/>
        <v>1.5092791278074383E-3</v>
      </c>
      <c r="M14" s="43">
        <f t="shared" si="1"/>
        <v>-3.1328354341843582E-5</v>
      </c>
    </row>
    <row r="15" spans="1:13" ht="15.75" thickBot="1">
      <c r="A15" s="14" t="s">
        <v>11</v>
      </c>
      <c r="B15" s="15"/>
      <c r="C15" s="15"/>
      <c r="D15" s="85"/>
      <c r="E15" s="27">
        <v>6256.5071417107638</v>
      </c>
      <c r="F15" s="16">
        <v>0.24602814341008156</v>
      </c>
      <c r="G15" s="24">
        <v>53.941238706999997</v>
      </c>
      <c r="H15" s="25">
        <v>6.948994593000001</v>
      </c>
      <c r="I15" s="25">
        <v>-46.663159634477289</v>
      </c>
      <c r="J15" s="26">
        <v>0.32908447952270237</v>
      </c>
      <c r="K15" s="27">
        <v>6256.8362261902857</v>
      </c>
      <c r="L15" s="16">
        <f t="shared" si="0"/>
        <v>0.24103782257615955</v>
      </c>
      <c r="M15" s="21">
        <f t="shared" si="1"/>
        <v>-4.9903208339220073E-3</v>
      </c>
    </row>
    <row r="16" spans="1:13" ht="15.75" thickBot="1">
      <c r="A16" s="22"/>
      <c r="B16" s="23" t="s">
        <v>12</v>
      </c>
      <c r="C16" s="23"/>
      <c r="D16" s="86"/>
      <c r="E16" s="27">
        <v>1101.5964284059801</v>
      </c>
      <c r="F16" s="16">
        <v>4.3318694909024277E-2</v>
      </c>
      <c r="G16" s="24">
        <v>0</v>
      </c>
      <c r="H16" s="25">
        <v>6.6518843410000006</v>
      </c>
      <c r="I16" s="25">
        <v>-8.1799832308600617</v>
      </c>
      <c r="J16" s="26">
        <v>-14.831867571860062</v>
      </c>
      <c r="K16" s="27">
        <v>1086.7645608341199</v>
      </c>
      <c r="L16" s="16">
        <f t="shared" si="0"/>
        <v>4.1866424807460827E-2</v>
      </c>
      <c r="M16" s="21">
        <f t="shared" si="1"/>
        <v>-1.4522701015634507E-3</v>
      </c>
    </row>
    <row r="17" spans="1:13">
      <c r="A17" s="28"/>
      <c r="B17" s="29"/>
      <c r="C17" s="29" t="s">
        <v>13</v>
      </c>
      <c r="D17" s="87"/>
      <c r="E17" s="71">
        <v>1097.5894617160527</v>
      </c>
      <c r="F17" s="31">
        <v>4.3161126707933838E-2</v>
      </c>
      <c r="G17" s="44">
        <v>0</v>
      </c>
      <c r="H17" s="32">
        <v>2.6503173160000002</v>
      </c>
      <c r="I17" s="58">
        <v>-8.1745835659327621</v>
      </c>
      <c r="J17" s="59">
        <v>-10.824900881932763</v>
      </c>
      <c r="K17" s="34">
        <v>1086.7645608341199</v>
      </c>
      <c r="L17" s="35">
        <f t="shared" si="0"/>
        <v>4.1866424807460827E-2</v>
      </c>
      <c r="M17" s="36">
        <f t="shared" si="1"/>
        <v>-1.2947019004730109E-3</v>
      </c>
    </row>
    <row r="18" spans="1:13" ht="15.75" thickBot="1">
      <c r="A18" s="54"/>
      <c r="B18" s="60"/>
      <c r="C18" s="29" t="s">
        <v>14</v>
      </c>
      <c r="D18" s="88"/>
      <c r="E18" s="51">
        <v>4.0069666899273022</v>
      </c>
      <c r="F18" s="38">
        <v>1.5756820109043976E-4</v>
      </c>
      <c r="G18" s="61">
        <v>0</v>
      </c>
      <c r="H18" s="62">
        <v>4.0015670249999999</v>
      </c>
      <c r="I18" s="62">
        <v>-5.3996649272995967E-3</v>
      </c>
      <c r="J18" s="63">
        <v>-4.0069666899272995</v>
      </c>
      <c r="K18" s="64">
        <v>2.2999942302703858E-15</v>
      </c>
      <c r="L18" s="42">
        <f t="shared" si="0"/>
        <v>8.860478062083827E-20</v>
      </c>
      <c r="M18" s="43">
        <f t="shared" si="1"/>
        <v>-1.5756820109043968E-4</v>
      </c>
    </row>
    <row r="19" spans="1:13" ht="15.75" thickBot="1">
      <c r="A19" s="22"/>
      <c r="B19" s="23" t="s">
        <v>15</v>
      </c>
      <c r="C19" s="23"/>
      <c r="D19" s="86"/>
      <c r="E19" s="27">
        <v>5154.9107133047837</v>
      </c>
      <c r="F19" s="16">
        <v>0.20270944850105727</v>
      </c>
      <c r="G19" s="24">
        <v>53.941238706999997</v>
      </c>
      <c r="H19" s="25">
        <v>0.29711025200000002</v>
      </c>
      <c r="I19" s="25">
        <v>-38.483176403617229</v>
      </c>
      <c r="J19" s="26">
        <v>15.160952051382765</v>
      </c>
      <c r="K19" s="27">
        <v>5170.0716653561658</v>
      </c>
      <c r="L19" s="16">
        <f t="shared" si="0"/>
        <v>0.19917139776869874</v>
      </c>
      <c r="M19" s="21">
        <f t="shared" si="1"/>
        <v>-3.538050732358522E-3</v>
      </c>
    </row>
    <row r="20" spans="1:13">
      <c r="A20" s="65"/>
      <c r="B20" s="29"/>
      <c r="C20" s="29" t="s">
        <v>16</v>
      </c>
      <c r="D20" s="87"/>
      <c r="E20" s="71">
        <v>4618.9459169377033</v>
      </c>
      <c r="F20" s="31">
        <v>0.18163340386518412</v>
      </c>
      <c r="G20" s="66">
        <v>0</v>
      </c>
      <c r="H20" s="67">
        <v>0</v>
      </c>
      <c r="I20" s="67">
        <v>-34.447081543937202</v>
      </c>
      <c r="J20" s="33">
        <v>-34.447081543937202</v>
      </c>
      <c r="K20" s="34">
        <v>4584.4988353937661</v>
      </c>
      <c r="L20" s="35">
        <f t="shared" si="0"/>
        <v>0.17661284024995125</v>
      </c>
      <c r="M20" s="36">
        <f t="shared" si="1"/>
        <v>-5.0205636152328703E-3</v>
      </c>
    </row>
    <row r="21" spans="1:13" ht="15.75" thickBot="1">
      <c r="A21" s="65"/>
      <c r="B21" s="29"/>
      <c r="C21" s="29" t="s">
        <v>17</v>
      </c>
      <c r="D21" s="87"/>
      <c r="E21" s="71">
        <v>535.96479636708</v>
      </c>
      <c r="F21" s="47">
        <v>2.1076044635873138E-2</v>
      </c>
      <c r="G21" s="68">
        <v>53.941238706999997</v>
      </c>
      <c r="H21" s="30">
        <v>0.29711025200000002</v>
      </c>
      <c r="I21" s="69">
        <v>-4.036094859680027</v>
      </c>
      <c r="J21" s="70">
        <v>49.608033595319966</v>
      </c>
      <c r="K21" s="68">
        <v>585.57282996239996</v>
      </c>
      <c r="L21" s="96">
        <f t="shared" si="0"/>
        <v>2.25585575187475E-2</v>
      </c>
      <c r="M21" s="53">
        <f t="shared" si="1"/>
        <v>1.4825128828743622E-3</v>
      </c>
    </row>
    <row r="22" spans="1:13" ht="15.75" thickBot="1">
      <c r="A22" s="72" t="s">
        <v>18</v>
      </c>
      <c r="B22" s="73"/>
      <c r="C22" s="73"/>
      <c r="D22" s="89"/>
      <c r="E22" s="27">
        <v>24687.37609986624</v>
      </c>
      <c r="F22" s="16">
        <v>0.9707955525254478</v>
      </c>
      <c r="G22" s="24">
        <v>3063.046803201747</v>
      </c>
      <c r="H22" s="25">
        <v>2409.4836181348192</v>
      </c>
      <c r="I22" s="25">
        <v>-46.663159634477289</v>
      </c>
      <c r="J22" s="26">
        <v>606.90002543245078</v>
      </c>
      <c r="K22" s="97">
        <v>25294.276125297642</v>
      </c>
      <c r="L22" s="98">
        <f t="shared" si="0"/>
        <v>0.97443452576897616</v>
      </c>
      <c r="M22" s="21">
        <f t="shared" si="1"/>
        <v>3.6389732435283539E-3</v>
      </c>
    </row>
    <row r="23" spans="1:13" ht="15.75" thickBot="1">
      <c r="A23" s="74"/>
      <c r="B23" s="75"/>
      <c r="C23" s="76" t="s">
        <v>19</v>
      </c>
      <c r="D23" s="90"/>
      <c r="E23" s="81">
        <v>742.67045900393998</v>
      </c>
      <c r="F23" s="77">
        <v>2.9204447474552156E-2</v>
      </c>
      <c r="G23" s="78">
        <v>310.37102299999998</v>
      </c>
      <c r="H23" s="79">
        <v>384.16353420000002</v>
      </c>
      <c r="I23" s="79">
        <v>-5.2518678850399283</v>
      </c>
      <c r="J23" s="80">
        <v>-79.044379085039964</v>
      </c>
      <c r="K23" s="66">
        <v>663.62607991890002</v>
      </c>
      <c r="L23" s="99">
        <f t="shared" si="0"/>
        <v>2.5565474231023826E-2</v>
      </c>
      <c r="M23" s="82">
        <f t="shared" si="1"/>
        <v>-3.6389732435283297E-3</v>
      </c>
    </row>
    <row r="24" spans="1:13" ht="15.75" thickBot="1">
      <c r="A24" s="83" t="s">
        <v>20</v>
      </c>
      <c r="B24" s="84"/>
      <c r="C24" s="84"/>
      <c r="D24" s="91"/>
      <c r="E24" s="27">
        <v>25430.046558870181</v>
      </c>
      <c r="F24" s="16">
        <v>1</v>
      </c>
      <c r="G24" s="24">
        <v>3373.4178262017472</v>
      </c>
      <c r="H24" s="25">
        <v>2793.6471523348191</v>
      </c>
      <c r="I24" s="25">
        <v>-51.915027519517217</v>
      </c>
      <c r="J24" s="26">
        <v>527.85564634741081</v>
      </c>
      <c r="K24" s="97">
        <v>25957.902205216542</v>
      </c>
      <c r="L24" s="98">
        <f t="shared" si="0"/>
        <v>1</v>
      </c>
      <c r="M24" s="21">
        <f t="shared" si="1"/>
        <v>0</v>
      </c>
    </row>
    <row r="25" spans="1:13">
      <c r="E25" s="94"/>
      <c r="F25" s="94"/>
      <c r="G25" s="94"/>
      <c r="H25" s="94"/>
      <c r="I25" s="94"/>
      <c r="J25" s="94"/>
      <c r="K25" s="94"/>
      <c r="L25" s="94"/>
      <c r="M25" s="94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2017-04-07T07:22:18Z</dcterms:modified>
</cp:coreProperties>
</file>